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illaire\Documents\RG EVENTS\CC\2015\Registration\"/>
    </mc:Choice>
  </mc:AlternateContent>
  <bookViews>
    <workbookView xWindow="480" yWindow="15" windowWidth="11355" windowHeight="8445" tabRatio="805" activeTab="4"/>
  </bookViews>
  <sheets>
    <sheet name="Provincial Info" sheetId="8" r:id="rId1"/>
    <sheet name="Financial Info" sheetId="10" r:id="rId2"/>
    <sheet name="Support Staff" sheetId="9" r:id="rId3"/>
    <sheet name="Coaches" sheetId="2" r:id="rId4"/>
    <sheet name="RG Athletes" sheetId="11" r:id="rId5"/>
    <sheet name="Judges" sheetId="7" r:id="rId6"/>
    <sheet name="Change Log" sheetId="12" r:id="rId7"/>
  </sheets>
  <calcPr calcId="152511"/>
</workbook>
</file>

<file path=xl/calcChain.xml><?xml version="1.0" encoding="utf-8"?>
<calcChain xmlns="http://schemas.openxmlformats.org/spreadsheetml/2006/main">
  <c r="G3" i="11" l="1"/>
  <c r="G4" i="11"/>
  <c r="G5" i="11"/>
  <c r="G6" i="11"/>
  <c r="G7" i="11"/>
  <c r="E5" i="9" l="1"/>
  <c r="A10" i="2"/>
  <c r="A11" i="2"/>
  <c r="A12" i="2"/>
  <c r="A9" i="2"/>
  <c r="A12" i="11"/>
  <c r="A13" i="11"/>
  <c r="A14" i="11"/>
  <c r="A11" i="11"/>
  <c r="A10" i="7"/>
  <c r="A11" i="7"/>
  <c r="A12" i="7"/>
  <c r="A13" i="7"/>
  <c r="A9" i="7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9" i="9"/>
  <c r="D4" i="7" l="1"/>
  <c r="D16" i="10" s="1"/>
  <c r="E4" i="2"/>
  <c r="D15" i="10" s="1"/>
  <c r="D17" i="10"/>
  <c r="A35" i="2" l="1"/>
  <c r="B35" i="2"/>
  <c r="G36" i="2"/>
  <c r="A5" i="2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C10" i="10"/>
  <c r="E16" i="10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Q45" i="11"/>
  <c r="A45" i="11"/>
  <c r="Q44" i="11"/>
  <c r="A44" i="11"/>
  <c r="Q43" i="11"/>
  <c r="A43" i="11"/>
  <c r="Q42" i="11"/>
  <c r="A42" i="11"/>
  <c r="Q41" i="11"/>
  <c r="A41" i="11"/>
  <c r="Q40" i="11"/>
  <c r="A40" i="11"/>
  <c r="Q39" i="11"/>
  <c r="A39" i="11"/>
  <c r="Q38" i="11"/>
  <c r="A38" i="11"/>
  <c r="Q37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7" i="11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5" i="7"/>
  <c r="D6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4" i="9"/>
  <c r="F17" i="7"/>
  <c r="F13" i="7"/>
  <c r="F15" i="7"/>
  <c r="F14" i="7"/>
  <c r="F12" i="7"/>
  <c r="F19" i="7"/>
  <c r="F16" i="7"/>
  <c r="F18" i="7"/>
  <c r="F21" i="7"/>
  <c r="A14" i="7"/>
  <c r="F20" i="7"/>
  <c r="G8" i="11" l="1"/>
  <c r="D14" i="10" s="1"/>
  <c r="E14" i="10" s="1"/>
  <c r="E17" i="10"/>
  <c r="E15" i="10"/>
  <c r="D24" i="10" l="1"/>
  <c r="E24" i="10" s="1"/>
  <c r="E21" i="10"/>
</calcChain>
</file>

<file path=xl/sharedStrings.xml><?xml version="1.0" encoding="utf-8"?>
<sst xmlns="http://schemas.openxmlformats.org/spreadsheetml/2006/main" count="145" uniqueCount="119">
  <si>
    <t>Prov</t>
  </si>
  <si>
    <t>Club</t>
  </si>
  <si>
    <t>Age</t>
  </si>
  <si>
    <t>Total</t>
  </si>
  <si>
    <t>3 nights</t>
  </si>
  <si>
    <t>4 nights</t>
  </si>
  <si>
    <t>5 nights</t>
  </si>
  <si>
    <t>6 nights</t>
  </si>
  <si>
    <t>7 nights</t>
  </si>
  <si>
    <t>8 nights</t>
  </si>
  <si>
    <t>9 nights</t>
  </si>
  <si>
    <t>10 nights</t>
  </si>
  <si>
    <t>Total Judges</t>
  </si>
  <si>
    <t>Position</t>
  </si>
  <si>
    <t>Total Support Staff</t>
  </si>
  <si>
    <t>Chef de Mission:</t>
  </si>
  <si>
    <t>British Columbia</t>
  </si>
  <si>
    <t>Alberta</t>
  </si>
  <si>
    <t>Saskatachewan</t>
  </si>
  <si>
    <t>Manitoba</t>
  </si>
  <si>
    <t>Ontario</t>
  </si>
  <si>
    <t>Quebec</t>
  </si>
  <si>
    <t>Nova Scotia</t>
  </si>
  <si>
    <t>New Brunswick</t>
  </si>
  <si>
    <t>Prince Edward Island</t>
  </si>
  <si>
    <t>Yukon</t>
  </si>
  <si>
    <t>Northwest Territories</t>
  </si>
  <si>
    <t>Number</t>
  </si>
  <si>
    <t>1 night</t>
  </si>
  <si>
    <t>2 nights</t>
  </si>
  <si>
    <t>Contact</t>
  </si>
  <si>
    <t>WAG</t>
  </si>
  <si>
    <t>MAG</t>
  </si>
  <si>
    <t>TG</t>
  </si>
  <si>
    <t>Arrivial Dates</t>
  </si>
  <si>
    <t>Departure Dates</t>
  </si>
  <si>
    <t>Province/Territory - Province/Territoire</t>
  </si>
  <si>
    <t>Registration Fee / Frais d'inscription</t>
  </si>
  <si>
    <t>Support Staff &amp; Others - Autres</t>
  </si>
  <si>
    <t>Other</t>
  </si>
  <si>
    <t>Newfoundland and Labrador</t>
  </si>
  <si>
    <t>Province</t>
  </si>
  <si>
    <t>Address / Adresse</t>
  </si>
  <si>
    <t>City / Ville</t>
  </si>
  <si>
    <t>Postal Code / Code Postal</t>
  </si>
  <si>
    <t>Phone Number / Téléphone</t>
  </si>
  <si>
    <t>Email / Courriel</t>
  </si>
  <si>
    <t>Phone number / Téléphone:</t>
  </si>
  <si>
    <t>Email / Courriel:</t>
  </si>
  <si>
    <t>Fax / Télécopieur:</t>
  </si>
  <si>
    <t>Registration and Fee Calculation Summary / Tableau sommaire des frais d'inscription</t>
  </si>
  <si>
    <t>Coaches / Entraîneurs</t>
  </si>
  <si>
    <t>Judges / Juges</t>
  </si>
  <si>
    <t>Athletes Only / Athlète seulement</t>
  </si>
  <si>
    <t>Number / Nombre</t>
  </si>
  <si>
    <t>Support Staff / Personnel de Support</t>
  </si>
  <si>
    <t>Last Name / Nom de Famille</t>
  </si>
  <si>
    <t>First Name / Prénom</t>
  </si>
  <si>
    <t>Gender / Sexe</t>
  </si>
  <si>
    <t>NCCP # PNCE</t>
  </si>
  <si>
    <t>Category / Catégorie</t>
  </si>
  <si>
    <t xml:space="preserve">***This sheet will automatically calculate the amount owed </t>
  </si>
  <si>
    <t>You do not need to enter any information - Please verify that the total is accurate</t>
  </si>
  <si>
    <t>Vous n'avez pas à entrer d'information - Veuillez vérifier que le total est juste</t>
  </si>
  <si>
    <t>Level / Niveau FIG</t>
  </si>
  <si>
    <r>
      <t xml:space="preserve">Gymnastics Canada Sanction Fee / Frais de sanction </t>
    </r>
    <r>
      <rPr>
        <b/>
        <u/>
        <sz val="9"/>
        <color indexed="9"/>
        <rFont val="Arial"/>
        <family val="2"/>
      </rPr>
      <t>(payable to GCG)</t>
    </r>
  </si>
  <si>
    <t>Provincially funded judges ONLY</t>
  </si>
  <si>
    <t>***Cette feuille calcule automatiquement le motant à payer</t>
  </si>
  <si>
    <t>RG / GR</t>
  </si>
  <si>
    <t>RG</t>
  </si>
  <si>
    <t>Year of Birth / Année de naissance YYYY</t>
  </si>
  <si>
    <t>Novice</t>
  </si>
  <si>
    <t>RG Athletes / Athlètes GR</t>
  </si>
  <si>
    <t>Athletes / Athlètes</t>
  </si>
  <si>
    <t xml:space="preserve">Group of 5 /
Group de 5 </t>
  </si>
  <si>
    <t>SR Group A</t>
  </si>
  <si>
    <t>SR Group B</t>
  </si>
  <si>
    <t>SR Group C</t>
  </si>
  <si>
    <t>Novice Group a</t>
  </si>
  <si>
    <t>Novice Group b</t>
  </si>
  <si>
    <t>Novice Group c</t>
  </si>
  <si>
    <t>JR Group 1</t>
  </si>
  <si>
    <t>JR Group 2</t>
  </si>
  <si>
    <t>JR Group 3</t>
  </si>
  <si>
    <t>Change Log / Changements</t>
  </si>
  <si>
    <t>Role / Rôle</t>
  </si>
  <si>
    <t>Change / Changement</t>
  </si>
  <si>
    <t>Refund / Remboursement</t>
  </si>
  <si>
    <t xml:space="preserve">RG </t>
  </si>
  <si>
    <t>Athlete</t>
  </si>
  <si>
    <t>Coach</t>
  </si>
  <si>
    <t>Judge</t>
  </si>
  <si>
    <t>Chef</t>
  </si>
  <si>
    <t>Manager</t>
  </si>
  <si>
    <t>Medical</t>
  </si>
  <si>
    <t>Addition</t>
  </si>
  <si>
    <t>Withdraw</t>
  </si>
  <si>
    <t>Yes/Oui</t>
  </si>
  <si>
    <t>No/Non</t>
  </si>
  <si>
    <t>Chaperone</t>
  </si>
  <si>
    <t>Date of Change / Date du Changement</t>
  </si>
  <si>
    <t>Grenville</t>
  </si>
  <si>
    <t>Lennox &amp; Addington</t>
  </si>
  <si>
    <t>All</t>
  </si>
  <si>
    <t>AG</t>
  </si>
  <si>
    <t>Substitution</t>
  </si>
  <si>
    <t>2015 Canadian Gymnastics Championships / Championnats canadiens de gymnastique 2015</t>
  </si>
  <si>
    <t xml:space="preserve">E-mail /Courriel 
</t>
  </si>
  <si>
    <t>Total Coaches</t>
  </si>
  <si>
    <t>2015 Canadian RG Championships Registration</t>
  </si>
  <si>
    <t>Championnats canadiens GR 2015 - Inscription</t>
  </si>
  <si>
    <t>Total RG Athletes</t>
  </si>
  <si>
    <t xml:space="preserve">Total Payable to GCG / Total payable à GCG </t>
  </si>
  <si>
    <t>Refund Deadline (Registrations): May 6th, 2015</t>
  </si>
  <si>
    <t>Date limite de remboursement (inscriptions): 6 mai 2015</t>
  </si>
  <si>
    <t>Junior High Performance</t>
  </si>
  <si>
    <t>Junior National</t>
  </si>
  <si>
    <t>Senior High Performance</t>
  </si>
  <si>
    <t xml:space="preserve">Senior National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</si>
</sst>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10"/>
      <color indexed="9"/>
      <name val="Arial"/>
      <family val="2"/>
    </font>
    <font>
      <b/>
      <sz val="14"/>
      <color indexed="9"/>
      <name val="Arial"/>
      <family val="2"/>
    </font>
    <font>
      <sz val="16"/>
      <color indexed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u/>
      <sz val="14"/>
      <color indexed="9"/>
      <name val="Arial"/>
      <family val="2"/>
    </font>
    <font>
      <b/>
      <u/>
      <sz val="16"/>
      <color indexed="9"/>
      <name val="Arial"/>
      <family val="2"/>
    </font>
    <font>
      <b/>
      <u/>
      <sz val="9"/>
      <color indexed="9"/>
      <name val="Arial"/>
      <family val="2"/>
    </font>
    <font>
      <b/>
      <sz val="9"/>
      <color theme="0"/>
      <name val="Arial"/>
      <family val="2"/>
    </font>
    <font>
      <sz val="9"/>
      <color theme="8" tint="-0.249977111117893"/>
      <name val="Arial"/>
      <family val="2"/>
    </font>
    <font>
      <sz val="9"/>
      <color rgb="FF00B0F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44" fontId="4" fillId="0" borderId="2" xfId="1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44" fontId="4" fillId="0" borderId="4" xfId="1" applyFont="1" applyBorder="1" applyAlignment="1" applyProtection="1">
      <alignment horizontal="center"/>
      <protection hidden="1"/>
    </xf>
    <xf numFmtId="44" fontId="3" fillId="0" borderId="5" xfId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4" fontId="3" fillId="0" borderId="7" xfId="0" applyNumberFormat="1" applyFont="1" applyFill="1" applyBorder="1" applyProtection="1"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15" fontId="0" fillId="0" borderId="0" xfId="0" applyNumberFormat="1" applyAlignment="1" applyProtection="1">
      <alignment horizontal="center" vertical="center" wrapText="1"/>
      <protection hidden="1"/>
    </xf>
    <xf numFmtId="15" fontId="2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vertical="center" wrapText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7" fillId="2" borderId="12" xfId="0" applyFont="1" applyFill="1" applyBorder="1" applyProtection="1">
      <protection hidden="1"/>
    </xf>
    <xf numFmtId="0" fontId="7" fillId="2" borderId="13" xfId="0" applyFont="1" applyFill="1" applyBorder="1" applyProtection="1">
      <protection hidden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vertical="center"/>
    </xf>
    <xf numFmtId="1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16" fillId="0" borderId="0" xfId="0" applyFont="1"/>
    <xf numFmtId="0" fontId="0" fillId="5" borderId="0" xfId="0" applyFill="1"/>
    <xf numFmtId="0" fontId="5" fillId="5" borderId="0" xfId="0" applyFont="1" applyFill="1"/>
    <xf numFmtId="0" fontId="0" fillId="0" borderId="0" xfId="0" applyFill="1" applyProtection="1">
      <protection locked="0"/>
    </xf>
    <xf numFmtId="0" fontId="16" fillId="0" borderId="0" xfId="0" applyFont="1" applyFill="1" applyProtection="1">
      <protection locked="0"/>
    </xf>
    <xf numFmtId="0" fontId="15" fillId="0" borderId="0" xfId="2" applyFill="1" applyAlignment="1" applyProtection="1">
      <protection locked="0"/>
    </xf>
    <xf numFmtId="0" fontId="4" fillId="5" borderId="0" xfId="0" applyFont="1" applyFill="1" applyProtection="1"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6" fillId="5" borderId="0" xfId="0" applyFont="1" applyFill="1" applyProtection="1">
      <protection hidden="1"/>
    </xf>
    <xf numFmtId="0" fontId="18" fillId="5" borderId="0" xfId="0" applyFont="1" applyFill="1" applyProtection="1">
      <protection hidden="1"/>
    </xf>
    <xf numFmtId="0" fontId="6" fillId="6" borderId="14" xfId="0" applyFont="1" applyFill="1" applyBorder="1" applyProtection="1">
      <protection hidden="1"/>
    </xf>
    <xf numFmtId="0" fontId="6" fillId="6" borderId="15" xfId="0" applyFont="1" applyFill="1" applyBorder="1" applyProtection="1">
      <protection hidden="1"/>
    </xf>
    <xf numFmtId="0" fontId="6" fillId="6" borderId="16" xfId="0" applyFont="1" applyFill="1" applyBorder="1" applyProtection="1">
      <protection hidden="1"/>
    </xf>
    <xf numFmtId="0" fontId="6" fillId="6" borderId="11" xfId="0" applyFont="1" applyFill="1" applyBorder="1" applyProtection="1"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6" fillId="6" borderId="8" xfId="0" applyFont="1" applyFill="1" applyBorder="1" applyAlignment="1" applyProtection="1">
      <alignment horizontal="center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1" fillId="5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1" xfId="0" quotePrefix="1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2" fillId="6" borderId="0" xfId="0" applyFont="1" applyFill="1" applyAlignment="1">
      <alignment vertical="center" wrapText="1"/>
    </xf>
    <xf numFmtId="0" fontId="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0" fillId="5" borderId="0" xfId="0" applyFont="1" applyFill="1" applyAlignment="1" applyProtection="1">
      <alignment vertical="center"/>
      <protection hidden="1"/>
    </xf>
    <xf numFmtId="0" fontId="23" fillId="5" borderId="0" xfId="0" applyFont="1" applyFill="1" applyAlignment="1">
      <alignment vertical="center"/>
    </xf>
    <xf numFmtId="0" fontId="16" fillId="0" borderId="0" xfId="0" applyFont="1" applyFill="1" applyProtection="1">
      <protection hidden="1"/>
    </xf>
    <xf numFmtId="0" fontId="24" fillId="0" borderId="0" xfId="0" applyFont="1" applyFill="1" applyProtection="1">
      <protection locked="0"/>
    </xf>
    <xf numFmtId="0" fontId="24" fillId="0" borderId="0" xfId="0" applyFont="1" applyProtection="1">
      <protection hidden="1"/>
    </xf>
    <xf numFmtId="15" fontId="16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/>
    <xf numFmtId="0" fontId="26" fillId="5" borderId="0" xfId="0" applyFont="1" applyFill="1"/>
    <xf numFmtId="0" fontId="0" fillId="0" borderId="20" xfId="0" applyFill="1" applyBorder="1"/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/>
    <xf numFmtId="0" fontId="6" fillId="5" borderId="20" xfId="0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6" fillId="5" borderId="0" xfId="0" applyFont="1" applyFill="1" applyAlignment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/>
      <protection hidden="1"/>
    </xf>
    <xf numFmtId="0" fontId="6" fillId="5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15" fontId="0" fillId="0" borderId="0" xfId="0" applyNumberForma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wrapText="1"/>
    </xf>
    <xf numFmtId="0" fontId="24" fillId="5" borderId="0" xfId="0" applyFont="1" applyFill="1" applyAlignment="1"/>
    <xf numFmtId="0" fontId="20" fillId="5" borderId="0" xfId="0" applyFont="1" applyFill="1" applyAlignment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14" fillId="5" borderId="0" xfId="0" applyFont="1" applyFill="1" applyAlignment="1">
      <alignment horizontal="center"/>
    </xf>
    <xf numFmtId="0" fontId="6" fillId="2" borderId="17" xfId="0" applyFont="1" applyFill="1" applyBorder="1" applyAlignment="1" applyProtection="1">
      <protection hidden="1"/>
    </xf>
    <xf numFmtId="0" fontId="12" fillId="2" borderId="6" xfId="0" applyFont="1" applyFill="1" applyBorder="1" applyAlignment="1" applyProtection="1">
      <protection hidden="1"/>
    </xf>
    <xf numFmtId="0" fontId="2" fillId="0" borderId="17" xfId="0" applyFont="1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3" fillId="0" borderId="16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right" vertical="center"/>
      <protection hidden="1"/>
    </xf>
    <xf numFmtId="0" fontId="25" fillId="0" borderId="0" xfId="0" applyFont="1" applyFill="1" applyAlignment="1"/>
    <xf numFmtId="0" fontId="0" fillId="0" borderId="0" xfId="0" applyAlignment="1"/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6</xdr:row>
      <xdr:rowOff>88323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9900" cy="1059873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0</xdr:row>
      <xdr:rowOff>0</xdr:rowOff>
    </xdr:from>
    <xdr:to>
      <xdr:col>7</xdr:col>
      <xdr:colOff>12982</xdr:colOff>
      <xdr:row>6</xdr:row>
      <xdr:rowOff>85724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0"/>
          <a:ext cx="3118132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5"/>
  <sheetViews>
    <sheetView showGridLines="0" workbookViewId="0">
      <selection activeCell="B11" sqref="B11"/>
    </sheetView>
  </sheetViews>
  <sheetFormatPr defaultRowHeight="12.75" x14ac:dyDescent="0.2"/>
  <cols>
    <col min="1" max="1" width="40" bestFit="1" customWidth="1"/>
    <col min="2" max="2" width="29.42578125" customWidth="1"/>
    <col min="4" max="4" width="13.28515625" customWidth="1"/>
    <col min="5" max="5" width="7.85546875" hidden="1" customWidth="1"/>
    <col min="6" max="6" width="15.5703125" hidden="1" customWidth="1"/>
    <col min="7" max="7" width="9.140625" hidden="1" customWidth="1"/>
  </cols>
  <sheetData>
    <row r="1" spans="1:6" x14ac:dyDescent="0.2">
      <c r="A1" s="34"/>
      <c r="B1" s="34"/>
      <c r="C1" s="34"/>
      <c r="D1" s="34"/>
    </row>
    <row r="2" spans="1:6" x14ac:dyDescent="0.2">
      <c r="A2" s="34"/>
      <c r="B2" s="34"/>
      <c r="C2" s="34"/>
      <c r="D2" s="34"/>
    </row>
    <row r="3" spans="1:6" x14ac:dyDescent="0.2">
      <c r="A3" s="34"/>
      <c r="B3" s="34"/>
      <c r="C3" s="34"/>
      <c r="D3" s="34"/>
    </row>
    <row r="4" spans="1:6" x14ac:dyDescent="0.2">
      <c r="A4" s="34"/>
      <c r="B4" s="34"/>
      <c r="C4" s="34"/>
      <c r="D4" s="34"/>
      <c r="F4" t="s">
        <v>17</v>
      </c>
    </row>
    <row r="5" spans="1:6" x14ac:dyDescent="0.2">
      <c r="A5" s="34"/>
      <c r="B5" s="34"/>
      <c r="C5" s="34"/>
      <c r="D5" s="34"/>
      <c r="F5" t="s">
        <v>16</v>
      </c>
    </row>
    <row r="6" spans="1:6" x14ac:dyDescent="0.2">
      <c r="A6" s="34"/>
      <c r="B6" s="34"/>
      <c r="C6" s="34"/>
      <c r="D6" s="34"/>
      <c r="F6" t="s">
        <v>19</v>
      </c>
    </row>
    <row r="7" spans="1:6" x14ac:dyDescent="0.2">
      <c r="A7" s="34"/>
      <c r="B7" s="34"/>
      <c r="C7" s="34"/>
      <c r="D7" s="34"/>
      <c r="F7" t="s">
        <v>23</v>
      </c>
    </row>
    <row r="8" spans="1:6" ht="20.25" x14ac:dyDescent="0.3">
      <c r="A8" s="108" t="s">
        <v>109</v>
      </c>
      <c r="B8" s="108"/>
      <c r="C8" s="108"/>
      <c r="D8" s="108"/>
      <c r="F8" s="33" t="s">
        <v>40</v>
      </c>
    </row>
    <row r="9" spans="1:6" ht="20.25" x14ac:dyDescent="0.3">
      <c r="A9" s="108" t="s">
        <v>110</v>
      </c>
      <c r="B9" s="108"/>
      <c r="C9" s="108"/>
      <c r="D9" s="108"/>
      <c r="F9" t="s">
        <v>26</v>
      </c>
    </row>
    <row r="10" spans="1:6" x14ac:dyDescent="0.2">
      <c r="A10" s="34"/>
      <c r="B10" s="34"/>
      <c r="C10" s="34"/>
      <c r="D10" s="34"/>
      <c r="F10" t="s">
        <v>22</v>
      </c>
    </row>
    <row r="11" spans="1:6" ht="18" x14ac:dyDescent="0.25">
      <c r="A11" s="35" t="s">
        <v>41</v>
      </c>
      <c r="B11" s="68"/>
      <c r="C11" s="34"/>
      <c r="D11" s="34"/>
      <c r="F11" t="s">
        <v>20</v>
      </c>
    </row>
    <row r="12" spans="1:6" x14ac:dyDescent="0.2">
      <c r="A12" s="35"/>
      <c r="B12" s="34"/>
      <c r="C12" s="34"/>
      <c r="D12" s="34"/>
      <c r="F12" t="s">
        <v>24</v>
      </c>
    </row>
    <row r="13" spans="1:6" x14ac:dyDescent="0.2">
      <c r="A13" s="35" t="s">
        <v>30</v>
      </c>
      <c r="B13" s="37"/>
      <c r="C13" s="34"/>
      <c r="D13" s="34"/>
      <c r="F13" t="s">
        <v>21</v>
      </c>
    </row>
    <row r="14" spans="1:6" x14ac:dyDescent="0.2">
      <c r="A14" s="35"/>
      <c r="B14" s="34"/>
      <c r="C14" s="34"/>
      <c r="D14" s="34"/>
      <c r="F14" t="s">
        <v>18</v>
      </c>
    </row>
    <row r="15" spans="1:6" x14ac:dyDescent="0.2">
      <c r="A15" s="35" t="s">
        <v>42</v>
      </c>
      <c r="B15" s="37"/>
      <c r="C15" s="34"/>
      <c r="D15" s="34"/>
      <c r="F15" t="s">
        <v>25</v>
      </c>
    </row>
    <row r="16" spans="1:6" x14ac:dyDescent="0.2">
      <c r="A16" s="35"/>
      <c r="B16" s="34"/>
      <c r="C16" s="34"/>
      <c r="D16" s="34"/>
      <c r="F16" s="33" t="s">
        <v>39</v>
      </c>
    </row>
    <row r="17" spans="1:6" x14ac:dyDescent="0.2">
      <c r="A17" s="35" t="s">
        <v>43</v>
      </c>
      <c r="B17" s="37"/>
      <c r="C17" s="34"/>
      <c r="D17" s="34"/>
    </row>
    <row r="18" spans="1:6" x14ac:dyDescent="0.2">
      <c r="A18" s="35"/>
      <c r="B18" s="34"/>
      <c r="C18" s="34"/>
      <c r="D18" s="34"/>
    </row>
    <row r="19" spans="1:6" x14ac:dyDescent="0.2">
      <c r="A19" s="35" t="s">
        <v>41</v>
      </c>
      <c r="B19" s="67"/>
      <c r="C19" s="34"/>
      <c r="D19" s="34"/>
    </row>
    <row r="20" spans="1:6" x14ac:dyDescent="0.2">
      <c r="A20" s="35"/>
      <c r="B20" s="34"/>
      <c r="C20" s="34"/>
      <c r="D20" s="34"/>
    </row>
    <row r="21" spans="1:6" x14ac:dyDescent="0.2">
      <c r="A21" s="35" t="s">
        <v>44</v>
      </c>
      <c r="B21" s="37"/>
      <c r="C21" s="34"/>
      <c r="D21" s="34"/>
    </row>
    <row r="22" spans="1:6" x14ac:dyDescent="0.2">
      <c r="A22" s="35"/>
      <c r="B22" s="34"/>
      <c r="C22" s="34"/>
      <c r="D22" s="34"/>
    </row>
    <row r="23" spans="1:6" x14ac:dyDescent="0.2">
      <c r="A23" s="35" t="s">
        <v>45</v>
      </c>
      <c r="B23" s="37"/>
      <c r="C23" s="34"/>
      <c r="D23" s="34"/>
      <c r="F23" t="s">
        <v>101</v>
      </c>
    </row>
    <row r="24" spans="1:6" x14ac:dyDescent="0.2">
      <c r="A24" s="35"/>
      <c r="B24" s="34"/>
      <c r="C24" s="34"/>
      <c r="D24" s="34"/>
      <c r="F24" t="s">
        <v>102</v>
      </c>
    </row>
    <row r="25" spans="1:6" x14ac:dyDescent="0.2">
      <c r="A25" s="35" t="s">
        <v>46</v>
      </c>
      <c r="B25" s="38"/>
      <c r="C25" s="34"/>
      <c r="D25" s="34"/>
    </row>
    <row r="26" spans="1:6" x14ac:dyDescent="0.2">
      <c r="A26" s="35"/>
      <c r="B26" s="34"/>
      <c r="C26" s="34"/>
      <c r="D26" s="34"/>
    </row>
    <row r="27" spans="1:6" x14ac:dyDescent="0.2">
      <c r="A27" s="35"/>
      <c r="B27" s="34"/>
      <c r="C27" s="34"/>
      <c r="D27" s="34"/>
    </row>
    <row r="28" spans="1:6" x14ac:dyDescent="0.2">
      <c r="A28" s="35" t="s">
        <v>15</v>
      </c>
      <c r="B28" s="36"/>
      <c r="C28" s="34"/>
      <c r="D28" s="34"/>
    </row>
    <row r="29" spans="1:6" x14ac:dyDescent="0.2">
      <c r="A29" s="35"/>
      <c r="B29" s="34"/>
      <c r="C29" s="34"/>
      <c r="D29" s="34"/>
    </row>
    <row r="30" spans="1:6" x14ac:dyDescent="0.2">
      <c r="A30" s="35" t="s">
        <v>47</v>
      </c>
      <c r="B30" s="36"/>
      <c r="C30" s="34"/>
      <c r="D30" s="34"/>
    </row>
    <row r="31" spans="1:6" x14ac:dyDescent="0.2">
      <c r="A31" s="35"/>
      <c r="B31" s="34"/>
      <c r="C31" s="34"/>
      <c r="D31" s="34"/>
    </row>
    <row r="32" spans="1:6" x14ac:dyDescent="0.2">
      <c r="A32" s="35" t="s">
        <v>49</v>
      </c>
      <c r="B32" s="36"/>
      <c r="C32" s="34"/>
      <c r="D32" s="34"/>
    </row>
    <row r="33" spans="1:4" x14ac:dyDescent="0.2">
      <c r="A33" s="35"/>
      <c r="B33" s="34"/>
      <c r="C33" s="34"/>
      <c r="D33" s="34"/>
    </row>
    <row r="34" spans="1:4" x14ac:dyDescent="0.2">
      <c r="A34" s="35" t="s">
        <v>48</v>
      </c>
      <c r="B34" s="38"/>
      <c r="C34" s="34"/>
      <c r="D34" s="34"/>
    </row>
    <row r="35" spans="1:4" x14ac:dyDescent="0.2">
      <c r="A35" s="35"/>
      <c r="B35" s="34"/>
      <c r="C35" s="34"/>
      <c r="D35" s="34"/>
    </row>
  </sheetData>
  <sheetProtection selectLockedCells="1"/>
  <mergeCells count="2">
    <mergeCell ref="A8:D8"/>
    <mergeCell ref="A9:D9"/>
  </mergeCells>
  <phoneticPr fontId="0" type="noConversion"/>
  <dataValidations count="1">
    <dataValidation type="list" allowBlank="1" showInputMessage="1" showErrorMessage="1" sqref="B11">
      <formula1>$F$3:$F$16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5"/>
  <sheetViews>
    <sheetView showGridLines="0" workbookViewId="0">
      <selection activeCell="E22" sqref="E22"/>
    </sheetView>
  </sheetViews>
  <sheetFormatPr defaultRowHeight="12" x14ac:dyDescent="0.2"/>
  <cols>
    <col min="1" max="1" width="4.7109375" style="7" customWidth="1"/>
    <col min="2" max="2" width="38" style="7" customWidth="1"/>
    <col min="3" max="3" width="24.7109375" style="7" customWidth="1"/>
    <col min="4" max="4" width="14.7109375" style="7" customWidth="1"/>
    <col min="5" max="5" width="15.28515625" style="7" customWidth="1"/>
    <col min="6" max="6" width="32.140625" style="7" customWidth="1"/>
    <col min="7" max="16384" width="9.140625" style="7"/>
  </cols>
  <sheetData>
    <row r="1" spans="1:6" ht="18" x14ac:dyDescent="0.2">
      <c r="A1" s="39"/>
      <c r="B1" s="40" t="s">
        <v>106</v>
      </c>
      <c r="C1" s="41"/>
      <c r="D1" s="42"/>
      <c r="E1" s="42"/>
      <c r="F1" s="39"/>
    </row>
    <row r="2" spans="1:6" x14ac:dyDescent="0.2">
      <c r="A2" s="39"/>
      <c r="B2" s="42" t="s">
        <v>50</v>
      </c>
      <c r="C2" s="42"/>
      <c r="D2" s="42"/>
      <c r="E2" s="42"/>
      <c r="F2" s="39"/>
    </row>
    <row r="3" spans="1:6" x14ac:dyDescent="0.2">
      <c r="A3" s="39"/>
      <c r="B3" s="42"/>
      <c r="C3" s="42"/>
      <c r="D3" s="42"/>
      <c r="E3" s="42"/>
      <c r="F3" s="39"/>
    </row>
    <row r="4" spans="1:6" ht="20.25" x14ac:dyDescent="0.3">
      <c r="A4" s="39"/>
      <c r="B4" s="43" t="s">
        <v>61</v>
      </c>
      <c r="C4" s="42"/>
      <c r="D4" s="42"/>
      <c r="E4" s="42"/>
      <c r="F4" s="39"/>
    </row>
    <row r="5" spans="1:6" ht="20.25" x14ac:dyDescent="0.3">
      <c r="A5" s="39"/>
      <c r="B5" s="43" t="s">
        <v>62</v>
      </c>
      <c r="C5" s="42"/>
      <c r="D5" s="42"/>
      <c r="E5" s="42"/>
      <c r="F5" s="39"/>
    </row>
    <row r="6" spans="1:6" ht="20.25" x14ac:dyDescent="0.3">
      <c r="A6" s="39"/>
      <c r="B6" s="43"/>
      <c r="C6" s="42"/>
      <c r="D6" s="42"/>
      <c r="E6" s="42"/>
      <c r="F6" s="39"/>
    </row>
    <row r="7" spans="1:6" ht="20.25" x14ac:dyDescent="0.3">
      <c r="A7" s="39"/>
      <c r="B7" s="43" t="s">
        <v>67</v>
      </c>
      <c r="C7" s="42"/>
      <c r="D7" s="42"/>
      <c r="E7" s="42"/>
      <c r="F7" s="39"/>
    </row>
    <row r="8" spans="1:6" ht="20.25" x14ac:dyDescent="0.3">
      <c r="A8" s="39"/>
      <c r="B8" s="43" t="s">
        <v>63</v>
      </c>
      <c r="C8" s="42"/>
      <c r="D8" s="42"/>
      <c r="E8" s="42"/>
      <c r="F8" s="39"/>
    </row>
    <row r="9" spans="1:6" x14ac:dyDescent="0.2">
      <c r="A9" s="39"/>
      <c r="B9" s="42"/>
      <c r="C9" s="42"/>
      <c r="D9" s="42"/>
      <c r="E9" s="42"/>
      <c r="F9" s="39"/>
    </row>
    <row r="10" spans="1:6" ht="18" x14ac:dyDescent="0.25">
      <c r="A10" s="39"/>
      <c r="B10" s="42" t="s">
        <v>36</v>
      </c>
      <c r="C10" s="69">
        <f>'Provincial Info'!B11</f>
        <v>0</v>
      </c>
      <c r="D10" s="39"/>
      <c r="E10" s="39"/>
      <c r="F10" s="39"/>
    </row>
    <row r="11" spans="1:6" ht="12.75" thickBot="1" x14ac:dyDescent="0.25">
      <c r="A11" s="39"/>
      <c r="B11" s="39"/>
      <c r="C11" s="39"/>
      <c r="D11" s="39"/>
      <c r="E11" s="39"/>
      <c r="F11" s="39"/>
    </row>
    <row r="12" spans="1:6" ht="27.75" customHeight="1" x14ac:dyDescent="0.2">
      <c r="A12" s="39"/>
      <c r="B12" s="113" t="s">
        <v>37</v>
      </c>
      <c r="C12" s="114"/>
      <c r="D12" s="22">
        <v>140</v>
      </c>
      <c r="E12" s="16"/>
      <c r="F12" s="39"/>
    </row>
    <row r="13" spans="1:6" ht="12.75" x14ac:dyDescent="0.2">
      <c r="A13" s="39"/>
      <c r="B13" s="109" t="s">
        <v>68</v>
      </c>
      <c r="C13" s="110"/>
      <c r="D13" s="23" t="s">
        <v>27</v>
      </c>
      <c r="E13" s="24" t="s">
        <v>3</v>
      </c>
      <c r="F13" s="39"/>
    </row>
    <row r="14" spans="1:6" ht="12.75" x14ac:dyDescent="0.2">
      <c r="A14" s="39"/>
      <c r="B14" s="111" t="s">
        <v>73</v>
      </c>
      <c r="C14" s="112"/>
      <c r="D14" s="6">
        <f>'RG Athletes'!G8</f>
        <v>0</v>
      </c>
      <c r="E14" s="8">
        <f>D14*D12</f>
        <v>0</v>
      </c>
      <c r="F14" s="39"/>
    </row>
    <row r="15" spans="1:6" ht="12.75" x14ac:dyDescent="0.2">
      <c r="A15" s="39"/>
      <c r="B15" s="111" t="s">
        <v>51</v>
      </c>
      <c r="C15" s="112"/>
      <c r="D15" s="6">
        <f>Coaches!E4</f>
        <v>0</v>
      </c>
      <c r="E15" s="8">
        <f>D15*D12</f>
        <v>0</v>
      </c>
      <c r="F15" s="39"/>
    </row>
    <row r="16" spans="1:6" ht="12.75" x14ac:dyDescent="0.2">
      <c r="A16" s="39"/>
      <c r="B16" s="111" t="s">
        <v>52</v>
      </c>
      <c r="C16" s="112"/>
      <c r="D16" s="6">
        <f>Judges!D4</f>
        <v>0</v>
      </c>
      <c r="E16" s="8">
        <f>D16*D12</f>
        <v>0</v>
      </c>
      <c r="F16" s="39"/>
    </row>
    <row r="17" spans="1:6" ht="13.5" thickBot="1" x14ac:dyDescent="0.25">
      <c r="A17" s="39"/>
      <c r="B17" s="78" t="s">
        <v>38</v>
      </c>
      <c r="C17" s="79"/>
      <c r="D17" s="9">
        <f>'Support Staff'!E5</f>
        <v>0</v>
      </c>
      <c r="E17" s="10">
        <f>D17*D12</f>
        <v>0</v>
      </c>
      <c r="F17" s="39"/>
    </row>
    <row r="18" spans="1:6" x14ac:dyDescent="0.2">
      <c r="A18" s="39"/>
      <c r="B18" s="39"/>
      <c r="C18" s="39"/>
      <c r="D18" s="39"/>
      <c r="E18" s="39"/>
      <c r="F18" s="39"/>
    </row>
    <row r="19" spans="1:6" x14ac:dyDescent="0.2">
      <c r="A19" s="39"/>
      <c r="B19" s="39"/>
      <c r="C19" s="39"/>
      <c r="D19" s="39"/>
      <c r="E19" s="39"/>
      <c r="F19" s="39"/>
    </row>
    <row r="20" spans="1:6" ht="12.75" thickBot="1" x14ac:dyDescent="0.25">
      <c r="A20" s="39"/>
      <c r="B20" s="39"/>
      <c r="C20" s="39"/>
      <c r="D20" s="39"/>
      <c r="E20" s="39"/>
      <c r="F20" s="39"/>
    </row>
    <row r="21" spans="1:6" ht="12.75" thickBot="1" x14ac:dyDescent="0.25">
      <c r="A21" s="39"/>
      <c r="B21" s="44" t="s">
        <v>112</v>
      </c>
      <c r="C21" s="45"/>
      <c r="D21" s="45"/>
      <c r="E21" s="15">
        <f>SUM(E13:E20)</f>
        <v>0</v>
      </c>
      <c r="F21" s="39"/>
    </row>
    <row r="22" spans="1:6" ht="12.75" thickBot="1" x14ac:dyDescent="0.25">
      <c r="A22" s="39"/>
      <c r="B22" s="39"/>
      <c r="C22" s="39"/>
      <c r="D22" s="39"/>
      <c r="E22" s="39"/>
      <c r="F22" s="39"/>
    </row>
    <row r="23" spans="1:6" x14ac:dyDescent="0.2">
      <c r="A23" s="39"/>
      <c r="B23" s="46" t="s">
        <v>65</v>
      </c>
      <c r="C23" s="47"/>
      <c r="D23" s="48" t="s">
        <v>54</v>
      </c>
      <c r="E23" s="49" t="s">
        <v>3</v>
      </c>
      <c r="F23" s="39"/>
    </row>
    <row r="24" spans="1:6" ht="12.75" thickBot="1" x14ac:dyDescent="0.25">
      <c r="A24" s="39"/>
      <c r="B24" s="25" t="s">
        <v>53</v>
      </c>
      <c r="C24" s="26"/>
      <c r="D24" s="81">
        <f>D14</f>
        <v>0</v>
      </c>
      <c r="E24" s="11">
        <f>D24*25</f>
        <v>0</v>
      </c>
      <c r="F24" s="39"/>
    </row>
    <row r="25" spans="1:6" x14ac:dyDescent="0.2">
      <c r="A25" s="39"/>
      <c r="B25" s="39"/>
      <c r="C25" s="39"/>
      <c r="D25" s="39"/>
      <c r="E25" s="39"/>
      <c r="F25" s="39"/>
    </row>
  </sheetData>
  <sheetProtection selectLockedCells="1"/>
  <mergeCells count="5">
    <mergeCell ref="B13:C13"/>
    <mergeCell ref="B14:C14"/>
    <mergeCell ref="B15:C15"/>
    <mergeCell ref="B16:C16"/>
    <mergeCell ref="B12:C1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8"/>
  <sheetViews>
    <sheetView zoomScaleNormal="100" workbookViewId="0">
      <selection activeCell="E6" sqref="E6"/>
    </sheetView>
  </sheetViews>
  <sheetFormatPr defaultRowHeight="12.75" x14ac:dyDescent="0.2"/>
  <cols>
    <col min="1" max="1" width="16.5703125" style="1" customWidth="1"/>
    <col min="2" max="2" width="19.5703125" style="1" customWidth="1"/>
    <col min="3" max="3" width="17.28515625" style="1" customWidth="1"/>
    <col min="4" max="4" width="11.42578125" style="1" customWidth="1"/>
    <col min="5" max="5" width="16.140625" style="1" customWidth="1"/>
    <col min="6" max="6" width="32.140625" style="1" customWidth="1"/>
    <col min="7" max="7" width="11.7109375" customWidth="1"/>
    <col min="8" max="8" width="14.42578125" customWidth="1"/>
    <col min="9" max="12" width="9.140625" customWidth="1"/>
  </cols>
  <sheetData>
    <row r="1" spans="1:8" x14ac:dyDescent="0.2">
      <c r="A1" s="50" t="s">
        <v>106</v>
      </c>
      <c r="B1" s="51"/>
      <c r="C1" s="51"/>
      <c r="D1" s="52"/>
      <c r="E1" s="55"/>
      <c r="F1" s="55"/>
      <c r="G1" s="3"/>
      <c r="H1" s="3"/>
    </row>
    <row r="2" spans="1:8" ht="15.75" x14ac:dyDescent="0.2">
      <c r="A2" s="53" t="s">
        <v>55</v>
      </c>
      <c r="B2" s="51"/>
      <c r="C2" s="51"/>
      <c r="D2" s="52"/>
      <c r="E2" s="55"/>
      <c r="F2" s="55"/>
      <c r="G2" s="17"/>
      <c r="H2" s="17"/>
    </row>
    <row r="3" spans="1:8" x14ac:dyDescent="0.2">
      <c r="A3" s="52"/>
      <c r="B3" s="52"/>
      <c r="C3" s="52"/>
      <c r="D3" s="52"/>
      <c r="E3" s="55"/>
      <c r="F3" s="55"/>
      <c r="G3" s="17"/>
      <c r="H3" s="17"/>
    </row>
    <row r="4" spans="1:8" ht="18" x14ac:dyDescent="0.25">
      <c r="A4" s="115">
        <f>'Provincial Info'!B11</f>
        <v>0</v>
      </c>
      <c r="B4" s="116"/>
      <c r="C4" s="51"/>
      <c r="D4" s="51"/>
      <c r="E4" s="54"/>
      <c r="F4" s="52"/>
      <c r="G4" s="17"/>
      <c r="H4" s="17"/>
    </row>
    <row r="5" spans="1:8" x14ac:dyDescent="0.2">
      <c r="A5" s="51"/>
      <c r="B5" s="51"/>
      <c r="C5" s="52"/>
      <c r="D5" s="51" t="s">
        <v>14</v>
      </c>
      <c r="E5" s="80">
        <f>COUNTA(B9:B28)</f>
        <v>0</v>
      </c>
      <c r="F5" s="52"/>
      <c r="G5" s="17"/>
      <c r="H5" s="17"/>
    </row>
    <row r="6" spans="1:8" x14ac:dyDescent="0.2">
      <c r="A6" s="51"/>
      <c r="B6" s="51"/>
      <c r="C6" s="51"/>
      <c r="D6" s="51"/>
      <c r="E6" s="51"/>
      <c r="F6" s="51"/>
      <c r="G6" s="17"/>
      <c r="H6" s="17"/>
    </row>
    <row r="7" spans="1:8" x14ac:dyDescent="0.2">
      <c r="A7" s="31"/>
      <c r="B7" s="31"/>
      <c r="C7" s="31"/>
      <c r="D7" s="31"/>
      <c r="E7" s="31"/>
      <c r="F7" s="31"/>
      <c r="G7" s="17"/>
      <c r="H7" s="17"/>
    </row>
    <row r="8" spans="1:8" ht="24" x14ac:dyDescent="0.2">
      <c r="A8" s="27" t="s">
        <v>0</v>
      </c>
      <c r="B8" s="56" t="s">
        <v>56</v>
      </c>
      <c r="C8" s="56" t="s">
        <v>57</v>
      </c>
      <c r="D8" s="56" t="s">
        <v>58</v>
      </c>
      <c r="E8" s="56" t="s">
        <v>13</v>
      </c>
      <c r="F8" s="56" t="s">
        <v>107</v>
      </c>
      <c r="G8" s="17"/>
      <c r="H8" s="17"/>
    </row>
    <row r="9" spans="1:8" x14ac:dyDescent="0.2">
      <c r="A9" s="28" t="str">
        <f>IF(B9=0," ",$A$4)</f>
        <v xml:space="preserve"> </v>
      </c>
      <c r="B9" s="12"/>
      <c r="C9" s="12"/>
      <c r="D9" s="13"/>
      <c r="E9" s="13"/>
      <c r="F9" s="13"/>
      <c r="G9" s="17"/>
      <c r="H9" s="18"/>
    </row>
    <row r="10" spans="1:8" x14ac:dyDescent="0.2">
      <c r="A10" s="28" t="str">
        <f t="shared" ref="A10:A28" si="0">IF(B10=0," ",$A$4)</f>
        <v xml:space="preserve"> </v>
      </c>
      <c r="B10" s="12"/>
      <c r="C10" s="12"/>
      <c r="D10" s="13"/>
      <c r="E10" s="13"/>
      <c r="F10" s="13"/>
      <c r="G10" s="4"/>
      <c r="H10" s="4"/>
    </row>
    <row r="11" spans="1:8" x14ac:dyDescent="0.2">
      <c r="A11" s="28" t="str">
        <f t="shared" si="0"/>
        <v xml:space="preserve"> </v>
      </c>
      <c r="B11" s="12"/>
      <c r="C11" s="12"/>
      <c r="D11" s="13"/>
      <c r="E11" s="13"/>
      <c r="F11" s="13"/>
      <c r="G11" s="21"/>
      <c r="H11" s="21"/>
    </row>
    <row r="12" spans="1:8" x14ac:dyDescent="0.2">
      <c r="A12" s="28" t="str">
        <f t="shared" si="0"/>
        <v xml:space="preserve"> </v>
      </c>
      <c r="B12" s="12"/>
      <c r="C12" s="12"/>
      <c r="D12" s="13"/>
      <c r="E12" s="13"/>
      <c r="F12" s="13"/>
      <c r="G12" s="21"/>
      <c r="H12" s="21"/>
    </row>
    <row r="13" spans="1:8" x14ac:dyDescent="0.2">
      <c r="A13" s="28" t="str">
        <f t="shared" si="0"/>
        <v xml:space="preserve"> </v>
      </c>
      <c r="B13" s="12"/>
      <c r="C13" s="12"/>
      <c r="D13" s="13"/>
      <c r="E13" s="13"/>
      <c r="F13" s="13"/>
      <c r="G13" s="21"/>
      <c r="H13" s="21"/>
    </row>
    <row r="14" spans="1:8" x14ac:dyDescent="0.2">
      <c r="A14" s="28" t="str">
        <f t="shared" si="0"/>
        <v xml:space="preserve"> </v>
      </c>
      <c r="B14" s="12"/>
      <c r="C14" s="12"/>
      <c r="D14" s="13"/>
      <c r="E14" s="13"/>
      <c r="F14" s="13"/>
      <c r="G14" s="21"/>
      <c r="H14" s="21"/>
    </row>
    <row r="15" spans="1:8" x14ac:dyDescent="0.2">
      <c r="A15" s="28" t="str">
        <f t="shared" si="0"/>
        <v xml:space="preserve"> </v>
      </c>
      <c r="B15" s="12"/>
      <c r="C15" s="12"/>
      <c r="D15" s="13"/>
      <c r="E15" s="13"/>
      <c r="F15" s="13"/>
      <c r="G15" s="21"/>
      <c r="H15" s="21"/>
    </row>
    <row r="16" spans="1:8" x14ac:dyDescent="0.2">
      <c r="A16" s="28" t="str">
        <f t="shared" si="0"/>
        <v xml:space="preserve"> </v>
      </c>
      <c r="B16" s="12"/>
      <c r="C16" s="12"/>
      <c r="D16" s="13"/>
      <c r="E16" s="13"/>
      <c r="F16" s="13"/>
      <c r="G16" s="21"/>
      <c r="H16" s="21"/>
    </row>
    <row r="17" spans="1:8" x14ac:dyDescent="0.2">
      <c r="A17" s="28" t="str">
        <f t="shared" si="0"/>
        <v xml:space="preserve"> </v>
      </c>
      <c r="B17" s="12"/>
      <c r="C17" s="12"/>
      <c r="D17" s="13"/>
      <c r="E17" s="13"/>
      <c r="F17" s="13"/>
      <c r="G17" s="21"/>
      <c r="H17" s="21"/>
    </row>
    <row r="18" spans="1:8" x14ac:dyDescent="0.2">
      <c r="A18" s="28" t="str">
        <f t="shared" si="0"/>
        <v xml:space="preserve"> </v>
      </c>
      <c r="B18" s="12"/>
      <c r="C18" s="12"/>
      <c r="D18" s="13"/>
      <c r="E18" s="13"/>
      <c r="F18" s="13"/>
      <c r="G18" s="21"/>
      <c r="H18" s="21"/>
    </row>
    <row r="19" spans="1:8" x14ac:dyDescent="0.2">
      <c r="A19" s="28" t="str">
        <f t="shared" si="0"/>
        <v xml:space="preserve"> </v>
      </c>
      <c r="B19" s="12"/>
      <c r="C19" s="12"/>
      <c r="D19" s="13"/>
      <c r="E19" s="13"/>
      <c r="F19" s="13"/>
      <c r="G19" s="21"/>
      <c r="H19" s="21"/>
    </row>
    <row r="20" spans="1:8" x14ac:dyDescent="0.2">
      <c r="A20" s="28" t="str">
        <f t="shared" si="0"/>
        <v xml:space="preserve"> </v>
      </c>
      <c r="B20" s="12"/>
      <c r="C20" s="12"/>
      <c r="D20" s="13"/>
      <c r="E20" s="13"/>
      <c r="F20" s="13"/>
      <c r="G20" s="21"/>
      <c r="H20" s="21"/>
    </row>
    <row r="21" spans="1:8" x14ac:dyDescent="0.2">
      <c r="A21" s="28" t="str">
        <f t="shared" si="0"/>
        <v xml:space="preserve"> </v>
      </c>
      <c r="B21" s="12"/>
      <c r="C21" s="12"/>
      <c r="D21" s="13"/>
      <c r="E21" s="13"/>
      <c r="F21" s="13"/>
    </row>
    <row r="22" spans="1:8" x14ac:dyDescent="0.2">
      <c r="A22" s="28" t="str">
        <f t="shared" si="0"/>
        <v xml:space="preserve"> </v>
      </c>
      <c r="B22" s="12"/>
      <c r="C22" s="12"/>
      <c r="D22" s="13"/>
      <c r="E22" s="13"/>
      <c r="F22" s="13"/>
    </row>
    <row r="23" spans="1:8" x14ac:dyDescent="0.2">
      <c r="A23" s="28" t="str">
        <f t="shared" si="0"/>
        <v xml:space="preserve"> </v>
      </c>
      <c r="B23" s="12"/>
      <c r="C23" s="12"/>
      <c r="D23" s="13"/>
      <c r="E23" s="13"/>
      <c r="F23" s="13"/>
    </row>
    <row r="24" spans="1:8" x14ac:dyDescent="0.2">
      <c r="A24" s="28" t="str">
        <f t="shared" si="0"/>
        <v xml:space="preserve"> </v>
      </c>
      <c r="B24" s="12"/>
      <c r="C24" s="12"/>
      <c r="D24" s="13"/>
      <c r="E24" s="13"/>
      <c r="F24" s="13"/>
    </row>
    <row r="25" spans="1:8" x14ac:dyDescent="0.2">
      <c r="A25" s="28" t="str">
        <f t="shared" si="0"/>
        <v xml:space="preserve"> </v>
      </c>
      <c r="B25" s="12"/>
      <c r="C25" s="12"/>
      <c r="D25" s="13"/>
      <c r="E25" s="13"/>
      <c r="F25" s="13"/>
    </row>
    <row r="26" spans="1:8" x14ac:dyDescent="0.2">
      <c r="A26" s="28" t="str">
        <f t="shared" si="0"/>
        <v xml:space="preserve"> </v>
      </c>
      <c r="B26" s="12"/>
      <c r="C26" s="12"/>
      <c r="D26" s="13"/>
      <c r="E26" s="13"/>
      <c r="F26" s="13"/>
    </row>
    <row r="27" spans="1:8" x14ac:dyDescent="0.2">
      <c r="A27" s="28" t="str">
        <f t="shared" si="0"/>
        <v xml:space="preserve"> </v>
      </c>
      <c r="B27" s="12"/>
      <c r="C27" s="12"/>
      <c r="D27" s="13"/>
      <c r="E27" s="13"/>
      <c r="F27" s="13"/>
    </row>
    <row r="28" spans="1:8" x14ac:dyDescent="0.2">
      <c r="A28" s="28" t="str">
        <f t="shared" si="0"/>
        <v xml:space="preserve"> </v>
      </c>
      <c r="B28" s="12"/>
      <c r="C28" s="12"/>
      <c r="D28" s="13"/>
      <c r="E28" s="13"/>
      <c r="F28" s="13"/>
    </row>
  </sheetData>
  <sheetProtection selectLockedCells="1"/>
  <mergeCells count="1">
    <mergeCell ref="A4:B4"/>
  </mergeCells>
  <phoneticPr fontId="0" type="noConversion"/>
  <dataValidations count="3">
    <dataValidation type="list" allowBlank="1" showInputMessage="1" showErrorMessage="1" sqref="D9:D28">
      <formula1>"Male, Female"</formula1>
    </dataValidation>
    <dataValidation type="list" allowBlank="1" showInputMessage="1" showErrorMessage="1" sqref="E10:E28">
      <formula1>"Chef, Chaperone, Manager, Medical, Other"</formula1>
    </dataValidation>
    <dataValidation type="list" allowBlank="1" showInputMessage="1" showErrorMessage="1" sqref="E9">
      <formula1>"Chef, Chaperone, Manager, Medical, Provincial Staff, Other"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36"/>
  <sheetViews>
    <sheetView showGridLines="0" workbookViewId="0">
      <selection activeCell="A18" sqref="A18"/>
    </sheetView>
  </sheetViews>
  <sheetFormatPr defaultRowHeight="12.75" x14ac:dyDescent="0.2"/>
  <cols>
    <col min="1" max="1" width="11.7109375" style="1" customWidth="1"/>
    <col min="2" max="3" width="30.7109375" style="1" customWidth="1"/>
    <col min="4" max="4" width="17.28515625" style="1" customWidth="1"/>
    <col min="5" max="5" width="11.42578125" style="1" customWidth="1"/>
    <col min="6" max="6" width="30.7109375" style="1" customWidth="1"/>
    <col min="7" max="7" width="19.7109375" style="1" customWidth="1"/>
    <col min="8" max="8" width="9.140625" customWidth="1"/>
    <col min="9" max="9" width="11.7109375" customWidth="1"/>
    <col min="10" max="10" width="14.42578125" customWidth="1"/>
    <col min="11" max="12" width="8.85546875" customWidth="1"/>
  </cols>
  <sheetData>
    <row r="1" spans="1:7" x14ac:dyDescent="0.2">
      <c r="A1" s="50" t="s">
        <v>106</v>
      </c>
      <c r="B1" s="51"/>
      <c r="C1" s="51"/>
      <c r="D1" s="51"/>
      <c r="E1" s="59"/>
      <c r="F1" s="106"/>
      <c r="G1" s="83"/>
    </row>
    <row r="2" spans="1:7" ht="15.75" x14ac:dyDescent="0.2">
      <c r="A2" s="53" t="s">
        <v>51</v>
      </c>
      <c r="B2" s="59"/>
      <c r="C2" s="59"/>
      <c r="D2" s="59"/>
      <c r="E2" s="59"/>
      <c r="F2" s="106"/>
      <c r="G2" s="83"/>
    </row>
    <row r="3" spans="1:7" x14ac:dyDescent="0.2">
      <c r="A3" s="59"/>
      <c r="B3" s="59"/>
      <c r="C3" s="59"/>
      <c r="D3" s="59"/>
      <c r="E3" s="59"/>
      <c r="F3" s="106"/>
      <c r="G3" s="83"/>
    </row>
    <row r="4" spans="1:7" x14ac:dyDescent="0.2">
      <c r="A4" s="59"/>
      <c r="B4" s="59"/>
      <c r="C4" s="59"/>
      <c r="D4" s="51" t="s">
        <v>108</v>
      </c>
      <c r="E4" s="54">
        <f>COUNTA(B9:B34)</f>
        <v>0</v>
      </c>
      <c r="F4" s="106"/>
      <c r="G4" s="84"/>
    </row>
    <row r="5" spans="1:7" ht="18" x14ac:dyDescent="0.25">
      <c r="A5" s="115">
        <f>'Provincial Info'!B11</f>
        <v>0</v>
      </c>
      <c r="B5" s="115"/>
      <c r="C5" s="59"/>
      <c r="D5" s="51"/>
      <c r="E5" s="54"/>
      <c r="F5" s="106"/>
      <c r="G5" s="84"/>
    </row>
    <row r="6" spans="1:7" x14ac:dyDescent="0.2">
      <c r="A6" s="29"/>
      <c r="B6" s="29"/>
      <c r="C6" s="29"/>
      <c r="D6" s="29"/>
      <c r="E6" s="29"/>
      <c r="F6" s="107"/>
      <c r="G6" s="85"/>
    </row>
    <row r="7" spans="1:7" ht="24" x14ac:dyDescent="0.2">
      <c r="A7" s="27" t="s">
        <v>0</v>
      </c>
      <c r="B7" s="56" t="s">
        <v>56</v>
      </c>
      <c r="C7" s="56" t="s">
        <v>57</v>
      </c>
      <c r="D7" s="56" t="s">
        <v>58</v>
      </c>
      <c r="E7" s="56" t="s">
        <v>59</v>
      </c>
      <c r="F7" s="58" t="s">
        <v>1</v>
      </c>
      <c r="G7" s="84"/>
    </row>
    <row r="8" spans="1:7" ht="18" x14ac:dyDescent="0.2">
      <c r="A8" s="117" t="s">
        <v>68</v>
      </c>
      <c r="B8" s="118"/>
      <c r="C8" s="118"/>
      <c r="D8" s="118"/>
      <c r="E8" s="118"/>
      <c r="F8" s="119"/>
    </row>
    <row r="9" spans="1:7" x14ac:dyDescent="0.2">
      <c r="A9" s="28" t="str">
        <f t="shared" ref="A9:A12" si="0">IF(B9=0," ",$A$5)</f>
        <v xml:space="preserve"> </v>
      </c>
      <c r="B9" s="12"/>
      <c r="C9" s="12"/>
      <c r="D9" s="13"/>
      <c r="E9" s="13"/>
      <c r="F9" s="13"/>
    </row>
    <row r="10" spans="1:7" x14ac:dyDescent="0.2">
      <c r="A10" s="28" t="str">
        <f t="shared" si="0"/>
        <v xml:space="preserve"> </v>
      </c>
      <c r="B10" s="12"/>
      <c r="C10" s="12"/>
      <c r="D10" s="13"/>
      <c r="E10" s="13"/>
      <c r="F10" s="13"/>
    </row>
    <row r="11" spans="1:7" x14ac:dyDescent="0.2">
      <c r="A11" s="28" t="str">
        <f t="shared" si="0"/>
        <v xml:space="preserve"> </v>
      </c>
      <c r="B11" s="12"/>
      <c r="C11" s="12"/>
      <c r="D11" s="13"/>
      <c r="E11" s="13"/>
      <c r="F11" s="13"/>
    </row>
    <row r="12" spans="1:7" x14ac:dyDescent="0.2">
      <c r="A12" s="28" t="str">
        <f t="shared" si="0"/>
        <v xml:space="preserve"> </v>
      </c>
      <c r="B12" s="12"/>
      <c r="C12" s="12"/>
      <c r="D12" s="13"/>
      <c r="E12" s="13"/>
      <c r="F12" s="104"/>
    </row>
    <row r="13" spans="1:7" x14ac:dyDescent="0.2">
      <c r="A13" s="28" t="str">
        <f t="shared" ref="A13:A34" si="1">IF(B13=0," ",$A$5)</f>
        <v xml:space="preserve"> </v>
      </c>
      <c r="B13" s="12"/>
      <c r="C13" s="12"/>
      <c r="D13" s="13"/>
      <c r="E13" s="13"/>
      <c r="F13" s="105"/>
    </row>
    <row r="14" spans="1:7" x14ac:dyDescent="0.2">
      <c r="A14" s="28" t="str">
        <f t="shared" si="1"/>
        <v xml:space="preserve"> </v>
      </c>
      <c r="B14" s="12"/>
      <c r="C14" s="12"/>
      <c r="D14" s="13"/>
      <c r="E14" s="13"/>
      <c r="F14" s="13"/>
    </row>
    <row r="15" spans="1:7" x14ac:dyDescent="0.2">
      <c r="A15" s="28" t="str">
        <f t="shared" si="1"/>
        <v xml:space="preserve"> </v>
      </c>
      <c r="B15" s="12"/>
      <c r="C15" s="12"/>
      <c r="D15" s="13"/>
      <c r="E15" s="13"/>
      <c r="F15" s="13"/>
    </row>
    <row r="16" spans="1:7" x14ac:dyDescent="0.2">
      <c r="A16" s="28" t="str">
        <f t="shared" si="1"/>
        <v xml:space="preserve"> </v>
      </c>
      <c r="B16" s="12"/>
      <c r="C16" s="12"/>
      <c r="D16" s="13"/>
      <c r="E16" s="13"/>
      <c r="F16" s="13"/>
    </row>
    <row r="17" spans="1:6" x14ac:dyDescent="0.2">
      <c r="A17" s="28" t="str">
        <f t="shared" si="1"/>
        <v xml:space="preserve"> </v>
      </c>
      <c r="B17" s="12"/>
      <c r="C17" s="12"/>
      <c r="D17" s="13"/>
      <c r="E17" s="13"/>
      <c r="F17" s="13"/>
    </row>
    <row r="18" spans="1:6" x14ac:dyDescent="0.2">
      <c r="A18" s="28" t="str">
        <f t="shared" si="1"/>
        <v xml:space="preserve"> </v>
      </c>
      <c r="B18" s="12"/>
      <c r="C18" s="12"/>
      <c r="D18" s="13"/>
      <c r="E18" s="13"/>
      <c r="F18" s="13"/>
    </row>
    <row r="19" spans="1:6" x14ac:dyDescent="0.2">
      <c r="A19" s="28" t="str">
        <f t="shared" si="1"/>
        <v xml:space="preserve"> </v>
      </c>
      <c r="B19" s="12"/>
      <c r="C19" s="12"/>
      <c r="D19" s="13"/>
      <c r="E19" s="13"/>
      <c r="F19" s="13"/>
    </row>
    <row r="20" spans="1:6" x14ac:dyDescent="0.2">
      <c r="A20" s="28" t="str">
        <f t="shared" si="1"/>
        <v xml:space="preserve"> </v>
      </c>
      <c r="B20" s="12"/>
      <c r="C20" s="12"/>
      <c r="D20" s="13"/>
      <c r="E20" s="13"/>
      <c r="F20" s="13"/>
    </row>
    <row r="21" spans="1:6" x14ac:dyDescent="0.2">
      <c r="A21" s="28" t="str">
        <f t="shared" si="1"/>
        <v xml:space="preserve"> </v>
      </c>
      <c r="B21" s="12"/>
      <c r="C21" s="12"/>
      <c r="D21" s="13"/>
      <c r="E21" s="13"/>
      <c r="F21" s="13"/>
    </row>
    <row r="22" spans="1:6" x14ac:dyDescent="0.2">
      <c r="A22" s="28" t="str">
        <f t="shared" si="1"/>
        <v xml:space="preserve"> </v>
      </c>
      <c r="B22" s="12"/>
      <c r="C22" s="12"/>
      <c r="D22" s="13"/>
      <c r="E22" s="13"/>
      <c r="F22" s="13"/>
    </row>
    <row r="23" spans="1:6" x14ac:dyDescent="0.2">
      <c r="A23" s="28" t="str">
        <f t="shared" si="1"/>
        <v xml:space="preserve"> </v>
      </c>
      <c r="B23" s="12"/>
      <c r="C23" s="12"/>
      <c r="D23" s="13"/>
      <c r="E23" s="13"/>
      <c r="F23" s="13"/>
    </row>
    <row r="24" spans="1:6" x14ac:dyDescent="0.2">
      <c r="A24" s="28" t="str">
        <f t="shared" si="1"/>
        <v xml:space="preserve"> </v>
      </c>
      <c r="B24" s="12"/>
      <c r="C24" s="12"/>
      <c r="D24" s="13"/>
      <c r="E24" s="13"/>
      <c r="F24" s="13"/>
    </row>
    <row r="25" spans="1:6" x14ac:dyDescent="0.2">
      <c r="A25" s="28" t="str">
        <f t="shared" si="1"/>
        <v xml:space="preserve"> </v>
      </c>
      <c r="B25" s="12"/>
      <c r="C25" s="12"/>
      <c r="D25" s="13"/>
      <c r="E25" s="13"/>
      <c r="F25" s="13"/>
    </row>
    <row r="26" spans="1:6" x14ac:dyDescent="0.2">
      <c r="A26" s="28" t="str">
        <f t="shared" si="1"/>
        <v xml:space="preserve"> </v>
      </c>
      <c r="B26" s="12"/>
      <c r="C26" s="12"/>
      <c r="D26" s="13"/>
      <c r="E26" s="13"/>
      <c r="F26" s="13"/>
    </row>
    <row r="27" spans="1:6" x14ac:dyDescent="0.2">
      <c r="A27" s="28" t="str">
        <f t="shared" si="1"/>
        <v xml:space="preserve"> </v>
      </c>
      <c r="B27" s="12"/>
      <c r="C27" s="12"/>
      <c r="D27" s="13"/>
      <c r="E27" s="13"/>
      <c r="F27" s="13"/>
    </row>
    <row r="28" spans="1:6" x14ac:dyDescent="0.2">
      <c r="A28" s="28" t="str">
        <f t="shared" si="1"/>
        <v xml:space="preserve"> </v>
      </c>
      <c r="B28" s="12"/>
      <c r="C28" s="12"/>
      <c r="D28" s="13"/>
      <c r="E28" s="13"/>
      <c r="F28" s="13"/>
    </row>
    <row r="29" spans="1:6" x14ac:dyDescent="0.2">
      <c r="A29" s="28" t="str">
        <f t="shared" si="1"/>
        <v xml:space="preserve"> </v>
      </c>
      <c r="B29" s="12"/>
      <c r="C29" s="12"/>
      <c r="D29" s="13"/>
      <c r="E29" s="13"/>
      <c r="F29" s="13"/>
    </row>
    <row r="30" spans="1:6" x14ac:dyDescent="0.2">
      <c r="A30" s="28" t="str">
        <f t="shared" si="1"/>
        <v xml:space="preserve"> </v>
      </c>
      <c r="B30" s="12"/>
      <c r="C30" s="12"/>
      <c r="D30" s="13"/>
      <c r="E30" s="13"/>
      <c r="F30" s="13"/>
    </row>
    <row r="31" spans="1:6" x14ac:dyDescent="0.2">
      <c r="A31" s="28" t="str">
        <f t="shared" si="1"/>
        <v xml:space="preserve"> </v>
      </c>
      <c r="B31" s="12"/>
      <c r="C31" s="12"/>
      <c r="D31" s="13"/>
      <c r="E31" s="13"/>
      <c r="F31" s="13"/>
    </row>
    <row r="32" spans="1:6" x14ac:dyDescent="0.2">
      <c r="A32" s="28" t="str">
        <f t="shared" si="1"/>
        <v xml:space="preserve"> </v>
      </c>
      <c r="B32" s="12"/>
      <c r="C32" s="12"/>
      <c r="D32" s="13"/>
      <c r="E32" s="13"/>
      <c r="F32" s="13"/>
    </row>
    <row r="33" spans="1:7" x14ac:dyDescent="0.2">
      <c r="A33" s="28" t="str">
        <f t="shared" si="1"/>
        <v xml:space="preserve"> </v>
      </c>
      <c r="B33" s="12"/>
      <c r="C33" s="12"/>
      <c r="D33" s="13"/>
      <c r="E33" s="13"/>
      <c r="F33" s="13"/>
    </row>
    <row r="34" spans="1:7" x14ac:dyDescent="0.2">
      <c r="A34" s="28" t="str">
        <f t="shared" si="1"/>
        <v xml:space="preserve"> </v>
      </c>
      <c r="B34" s="12"/>
      <c r="C34" s="12"/>
      <c r="D34" s="13"/>
      <c r="E34" s="13"/>
      <c r="F34" s="13"/>
    </row>
    <row r="35" spans="1:7" hidden="1" x14ac:dyDescent="0.2">
      <c r="A35" s="28" t="str">
        <f>IF(C35=0," ","TG")</f>
        <v xml:space="preserve"> </v>
      </c>
      <c r="B35" s="28" t="str">
        <f>IF(C35=0," ",$A$5)</f>
        <v xml:space="preserve"> </v>
      </c>
      <c r="C35" s="12"/>
      <c r="D35" s="12"/>
      <c r="E35" s="13"/>
      <c r="F35" s="13"/>
      <c r="G35" s="12"/>
    </row>
    <row r="36" spans="1:7" hidden="1" x14ac:dyDescent="0.2">
      <c r="G36" s="19">
        <f>COUNTIF(G10:G35,"yes")</f>
        <v>0</v>
      </c>
    </row>
  </sheetData>
  <sheetProtection selectLockedCells="1"/>
  <mergeCells count="2">
    <mergeCell ref="A8:F8"/>
    <mergeCell ref="A5:B5"/>
  </mergeCells>
  <phoneticPr fontId="0" type="noConversion"/>
  <dataValidations count="3">
    <dataValidation allowBlank="1" showErrorMessage="1" sqref="G36"/>
    <dataValidation type="list" allowBlank="1" showInputMessage="1" showErrorMessage="1" prompt="Select &quot;YES&quot; if already registered in another category (i.e. WAG &amp; TG Coach, Athlete &amp; Coach, etc). Select &quot;Yes&quot; the second time the participant is entered to ensure that registrant is not charged twice for accommodations." sqref="G35">
      <formula1>"Yes"</formula1>
    </dataValidation>
    <dataValidation type="list" allowBlank="1" showInputMessage="1" showErrorMessage="1" sqref="D9:D34 E35">
      <formula1>"Male, Female"</formula1>
    </dataValidation>
  </dataValidations>
  <pageMargins left="0.39370078740157483" right="0.39370078740157483" top="0.39370078740157483" bottom="0.39370078740157483" header="0.51181102362204722" footer="0.51181102362204722"/>
  <pageSetup paperSize="9" scale="73" fitToHeight="2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workbookViewId="0">
      <pane ySplit="10" topLeftCell="A11" activePane="bottomLeft" state="frozen"/>
      <selection pane="bottomLeft" activeCell="B28" sqref="B28"/>
    </sheetView>
  </sheetViews>
  <sheetFormatPr defaultRowHeight="12.75" x14ac:dyDescent="0.2"/>
  <cols>
    <col min="1" max="1" width="12.42578125" style="1" customWidth="1"/>
    <col min="2" max="3" width="30.7109375" style="1" customWidth="1"/>
    <col min="4" max="4" width="17.28515625" style="1" customWidth="1"/>
    <col min="5" max="5" width="11.42578125" style="1" customWidth="1"/>
    <col min="6" max="6" width="30.7109375" style="1" customWidth="1"/>
    <col min="7" max="7" width="17.7109375" style="1" bestFit="1" customWidth="1"/>
    <col min="8" max="8" width="14.85546875" style="1" customWidth="1"/>
    <col min="9" max="9" width="16.140625" style="1" customWidth="1"/>
    <col min="10" max="10" width="9.140625" hidden="1" customWidth="1"/>
    <col min="11" max="11" width="14" hidden="1" customWidth="1"/>
    <col min="12" max="12" width="14.5703125" hidden="1" customWidth="1"/>
    <col min="13" max="13" width="9.140625" customWidth="1"/>
    <col min="14" max="20" width="9.140625" style="1" customWidth="1"/>
    <col min="21" max="16384" width="9.140625" style="1"/>
  </cols>
  <sheetData>
    <row r="1" spans="1:17" ht="15.75" x14ac:dyDescent="0.2">
      <c r="A1" s="50" t="s">
        <v>106</v>
      </c>
      <c r="B1" s="51"/>
      <c r="C1" s="53"/>
      <c r="D1" s="52"/>
      <c r="E1" s="52"/>
      <c r="F1" s="52"/>
      <c r="G1" s="52"/>
      <c r="H1" s="52"/>
      <c r="I1" s="98"/>
      <c r="J1" s="74"/>
      <c r="K1" s="93"/>
      <c r="L1" s="93"/>
      <c r="M1" s="74"/>
      <c r="N1" s="92"/>
    </row>
    <row r="2" spans="1:17" ht="15.75" x14ac:dyDescent="0.2">
      <c r="A2" s="53" t="s">
        <v>72</v>
      </c>
      <c r="B2" s="60"/>
      <c r="C2" s="61"/>
      <c r="D2" s="52"/>
      <c r="E2" s="52"/>
      <c r="F2" s="52"/>
      <c r="G2" s="51"/>
      <c r="H2" s="51"/>
      <c r="I2" s="98"/>
      <c r="J2" s="74"/>
      <c r="K2" s="94"/>
      <c r="L2" s="94"/>
      <c r="M2" s="74"/>
      <c r="N2" s="92"/>
    </row>
    <row r="3" spans="1:17" x14ac:dyDescent="0.2">
      <c r="A3" s="52"/>
      <c r="B3" s="52"/>
      <c r="C3" s="52"/>
      <c r="D3" s="52"/>
      <c r="E3" s="52"/>
      <c r="F3" s="51" t="s">
        <v>71</v>
      </c>
      <c r="G3" s="51">
        <f>COUNTIF(G$11:G$82,"Novice National")</f>
        <v>0</v>
      </c>
      <c r="H3" s="51"/>
      <c r="I3" s="98"/>
      <c r="J3" s="74"/>
      <c r="K3" s="94"/>
      <c r="L3" s="94"/>
      <c r="M3" s="74"/>
      <c r="N3" s="92"/>
    </row>
    <row r="4" spans="1:17" s="2" customFormat="1" ht="15.75" x14ac:dyDescent="0.2">
      <c r="A4" s="53"/>
      <c r="B4" s="60"/>
      <c r="C4" s="61"/>
      <c r="D4" s="59"/>
      <c r="E4" s="59"/>
      <c r="F4" s="51" t="s">
        <v>115</v>
      </c>
      <c r="G4" s="51">
        <f>COUNTIF(G$11:G$82,"Junior HP")</f>
        <v>0</v>
      </c>
      <c r="H4" s="60"/>
      <c r="I4" s="99"/>
      <c r="J4" s="93"/>
      <c r="K4" s="94"/>
      <c r="L4" s="94"/>
      <c r="M4" s="95"/>
      <c r="N4" s="95"/>
      <c r="P4" s="20"/>
    </row>
    <row r="5" spans="1:17" s="2" customFormat="1" ht="15.75" x14ac:dyDescent="0.2">
      <c r="A5" s="53"/>
      <c r="B5" s="60"/>
      <c r="C5" s="61"/>
      <c r="D5" s="59"/>
      <c r="E5" s="59"/>
      <c r="F5" s="51" t="s">
        <v>116</v>
      </c>
      <c r="G5" s="51">
        <f>COUNTIF(G$11:G$82,"Junior National")</f>
        <v>0</v>
      </c>
      <c r="H5" s="60"/>
      <c r="I5" s="99"/>
      <c r="J5" s="93"/>
      <c r="K5" s="94"/>
      <c r="L5" s="94"/>
      <c r="M5" s="95"/>
      <c r="N5" s="95"/>
      <c r="P5" s="20"/>
    </row>
    <row r="6" spans="1:17" s="2" customFormat="1" ht="15.75" x14ac:dyDescent="0.2">
      <c r="A6" s="53"/>
      <c r="B6" s="60"/>
      <c r="C6" s="61"/>
      <c r="D6" s="59"/>
      <c r="E6" s="59"/>
      <c r="F6" s="51" t="s">
        <v>117</v>
      </c>
      <c r="G6" s="51">
        <f>COUNTIF(G$11:G$82,"Senior HP")</f>
        <v>0</v>
      </c>
      <c r="H6" s="60"/>
      <c r="I6" s="99"/>
      <c r="J6" s="93"/>
      <c r="K6" s="94"/>
      <c r="L6" s="94"/>
      <c r="M6" s="95"/>
      <c r="N6" s="95"/>
      <c r="P6" s="20"/>
    </row>
    <row r="7" spans="1:17" s="2" customFormat="1" ht="18" x14ac:dyDescent="0.25">
      <c r="A7" s="120">
        <f>'Provincial Info'!B11</f>
        <v>0</v>
      </c>
      <c r="B7" s="120"/>
      <c r="C7" s="102"/>
      <c r="D7" s="59"/>
      <c r="E7" s="59"/>
      <c r="F7" s="51" t="s">
        <v>118</v>
      </c>
      <c r="G7" s="51">
        <f>COUNTIF(G$11:G$82,"Senior National")</f>
        <v>0</v>
      </c>
      <c r="H7" s="60"/>
      <c r="I7" s="99"/>
      <c r="J7" s="93"/>
      <c r="K7" s="94"/>
      <c r="L7" s="94"/>
      <c r="M7" s="88"/>
      <c r="N7" s="88"/>
      <c r="O7" s="20"/>
      <c r="P7" s="20"/>
    </row>
    <row r="8" spans="1:17" s="2" customFormat="1" x14ac:dyDescent="0.2">
      <c r="A8" s="59"/>
      <c r="B8" s="59"/>
      <c r="C8" s="59"/>
      <c r="D8" s="59"/>
      <c r="E8" s="59"/>
      <c r="F8" s="51" t="s">
        <v>111</v>
      </c>
      <c r="G8" s="51">
        <f>SUM(G3:G7)</f>
        <v>0</v>
      </c>
      <c r="H8" s="60"/>
      <c r="I8" s="99"/>
      <c r="J8" s="93"/>
      <c r="K8" s="94"/>
      <c r="L8" s="94"/>
      <c r="M8" s="88"/>
      <c r="N8" s="88"/>
      <c r="O8" s="20"/>
      <c r="P8" s="20"/>
    </row>
    <row r="9" spans="1:17" s="2" customFormat="1" x14ac:dyDescent="0.2">
      <c r="A9" s="63"/>
      <c r="B9" s="63"/>
      <c r="C9" s="63"/>
      <c r="D9" s="63"/>
      <c r="E9" s="63"/>
      <c r="F9" s="63"/>
      <c r="G9" s="63"/>
      <c r="H9" s="63"/>
      <c r="I9" s="100"/>
      <c r="J9" s="93"/>
      <c r="K9" s="94"/>
      <c r="L9" s="94"/>
      <c r="M9" s="88"/>
      <c r="N9" s="88"/>
      <c r="O9" s="20"/>
      <c r="P9" s="20"/>
    </row>
    <row r="10" spans="1:17" s="5" customFormat="1" ht="36" x14ac:dyDescent="0.2">
      <c r="A10" s="27" t="s">
        <v>0</v>
      </c>
      <c r="B10" s="56" t="s">
        <v>56</v>
      </c>
      <c r="C10" s="56" t="s">
        <v>57</v>
      </c>
      <c r="D10" s="56" t="s">
        <v>70</v>
      </c>
      <c r="E10" s="27" t="s">
        <v>2</v>
      </c>
      <c r="F10" s="58" t="s">
        <v>1</v>
      </c>
      <c r="G10" s="57" t="s">
        <v>60</v>
      </c>
      <c r="H10" s="90" t="s">
        <v>74</v>
      </c>
      <c r="I10" s="101"/>
      <c r="J10" s="96"/>
      <c r="K10" s="94"/>
      <c r="L10" s="94"/>
      <c r="M10" s="88"/>
      <c r="N10" s="88"/>
      <c r="O10" s="20"/>
      <c r="P10" s="20"/>
      <c r="Q10" s="2"/>
    </row>
    <row r="11" spans="1:17" s="5" customFormat="1" x14ac:dyDescent="0.2">
      <c r="A11" s="28" t="str">
        <f t="shared" ref="A11:A75" si="0">IF(B11=0," ",$A$7)</f>
        <v xml:space="preserve"> </v>
      </c>
      <c r="B11" s="12"/>
      <c r="C11" s="12"/>
      <c r="D11" s="13"/>
      <c r="E11" s="30" t="str">
        <f>IF(D11=0, " ", 2014-D11)</f>
        <v xml:space="preserve"> </v>
      </c>
      <c r="F11" s="12"/>
      <c r="G11" s="12"/>
      <c r="H11" s="91"/>
      <c r="I11" s="101"/>
      <c r="J11" s="96"/>
      <c r="K11" s="94"/>
      <c r="L11" s="94"/>
      <c r="M11" s="88"/>
      <c r="N11" s="88"/>
      <c r="O11" s="20"/>
      <c r="P11" s="20"/>
      <c r="Q11" s="2"/>
    </row>
    <row r="12" spans="1:17" s="5" customFormat="1" x14ac:dyDescent="0.2">
      <c r="A12" s="28" t="str">
        <f t="shared" si="0"/>
        <v xml:space="preserve"> </v>
      </c>
      <c r="B12" s="12"/>
      <c r="C12" s="12"/>
      <c r="D12" s="13"/>
      <c r="E12" s="30" t="str">
        <f t="shared" ref="E12:E75" si="1">IF(D12=0, " ", 2014-D12)</f>
        <v xml:space="preserve"> </v>
      </c>
      <c r="F12" s="12"/>
      <c r="G12" s="12"/>
      <c r="H12" s="91"/>
      <c r="I12" s="101"/>
      <c r="J12" s="96"/>
      <c r="K12" s="94"/>
      <c r="L12" s="94"/>
      <c r="M12" s="88"/>
      <c r="N12" s="88"/>
      <c r="O12" s="20"/>
      <c r="P12" s="20"/>
      <c r="Q12" s="2"/>
    </row>
    <row r="13" spans="1:17" s="5" customFormat="1" x14ac:dyDescent="0.2">
      <c r="A13" s="28" t="str">
        <f t="shared" si="0"/>
        <v xml:space="preserve"> </v>
      </c>
      <c r="B13" s="12"/>
      <c r="C13" s="12"/>
      <c r="D13" s="13"/>
      <c r="E13" s="30" t="str">
        <f t="shared" si="1"/>
        <v xml:space="preserve"> </v>
      </c>
      <c r="F13" s="12"/>
      <c r="G13" s="12"/>
      <c r="H13" s="91"/>
      <c r="I13" s="101"/>
      <c r="J13" s="96"/>
      <c r="K13" s="94"/>
      <c r="L13" s="94"/>
      <c r="M13" s="88"/>
      <c r="N13" s="88"/>
      <c r="O13" s="20"/>
      <c r="P13" s="20"/>
      <c r="Q13" s="2"/>
    </row>
    <row r="14" spans="1:17" s="5" customFormat="1" x14ac:dyDescent="0.2">
      <c r="A14" s="28" t="str">
        <f t="shared" si="0"/>
        <v xml:space="preserve"> </v>
      </c>
      <c r="B14" s="12"/>
      <c r="C14" s="12"/>
      <c r="D14" s="13"/>
      <c r="E14" s="30" t="str">
        <f t="shared" si="1"/>
        <v xml:space="preserve"> </v>
      </c>
      <c r="F14" s="12"/>
      <c r="G14" s="12"/>
      <c r="H14" s="91"/>
      <c r="I14" s="101"/>
      <c r="J14" s="96"/>
      <c r="K14" s="97"/>
      <c r="L14" s="97"/>
      <c r="M14" s="88"/>
      <c r="N14" s="88"/>
      <c r="O14" s="20"/>
      <c r="P14" s="20"/>
      <c r="Q14" s="2"/>
    </row>
    <row r="15" spans="1:17" s="5" customFormat="1" x14ac:dyDescent="0.2">
      <c r="A15" s="28" t="str">
        <f t="shared" si="0"/>
        <v xml:space="preserve"> </v>
      </c>
      <c r="B15" s="12"/>
      <c r="C15" s="12"/>
      <c r="D15" s="13"/>
      <c r="E15" s="30" t="str">
        <f t="shared" si="1"/>
        <v xml:space="preserve"> </v>
      </c>
      <c r="F15" s="12"/>
      <c r="G15" s="12"/>
      <c r="H15" s="91"/>
      <c r="I15" s="101"/>
      <c r="J15" s="96"/>
      <c r="K15" s="97"/>
      <c r="L15" s="97"/>
      <c r="M15" s="88"/>
      <c r="N15" s="88"/>
      <c r="O15" s="20"/>
      <c r="P15" s="20"/>
      <c r="Q15" s="2"/>
    </row>
    <row r="16" spans="1:17" s="5" customFormat="1" x14ac:dyDescent="0.2">
      <c r="A16" s="28" t="str">
        <f t="shared" si="0"/>
        <v xml:space="preserve"> </v>
      </c>
      <c r="B16" s="12"/>
      <c r="C16" s="12"/>
      <c r="D16" s="13"/>
      <c r="E16" s="30" t="str">
        <f t="shared" si="1"/>
        <v xml:space="preserve"> </v>
      </c>
      <c r="F16" s="12"/>
      <c r="G16" s="12"/>
      <c r="H16" s="91"/>
      <c r="I16" s="101"/>
      <c r="J16" s="96"/>
      <c r="K16" s="97"/>
      <c r="L16" s="97"/>
      <c r="M16" s="88"/>
      <c r="N16" s="88"/>
      <c r="O16" s="20"/>
      <c r="P16" s="20"/>
      <c r="Q16" s="2"/>
    </row>
    <row r="17" spans="1:17" s="5" customFormat="1" x14ac:dyDescent="0.2">
      <c r="A17" s="28" t="str">
        <f t="shared" si="0"/>
        <v xml:space="preserve"> </v>
      </c>
      <c r="B17" s="12"/>
      <c r="C17" s="12"/>
      <c r="D17" s="13"/>
      <c r="E17" s="30" t="str">
        <f t="shared" si="1"/>
        <v xml:space="preserve"> </v>
      </c>
      <c r="F17" s="12"/>
      <c r="G17" s="12"/>
      <c r="H17" s="91"/>
      <c r="I17" s="101"/>
      <c r="J17" s="96"/>
      <c r="K17" s="97"/>
      <c r="L17" s="97"/>
      <c r="M17" s="88"/>
      <c r="N17" s="88"/>
      <c r="O17" s="20"/>
      <c r="P17" s="20"/>
      <c r="Q17" s="2"/>
    </row>
    <row r="18" spans="1:17" s="5" customFormat="1" x14ac:dyDescent="0.2">
      <c r="A18" s="28" t="str">
        <f t="shared" si="0"/>
        <v xml:space="preserve"> </v>
      </c>
      <c r="B18" s="12"/>
      <c r="C18" s="12"/>
      <c r="D18" s="13"/>
      <c r="E18" s="30" t="str">
        <f t="shared" si="1"/>
        <v xml:space="preserve"> </v>
      </c>
      <c r="F18" s="12"/>
      <c r="G18" s="12"/>
      <c r="H18" s="91"/>
      <c r="I18" s="101"/>
      <c r="J18" s="96"/>
      <c r="K18" s="97"/>
      <c r="L18" s="97"/>
      <c r="M18" s="88"/>
      <c r="N18" s="88"/>
      <c r="O18" s="20"/>
      <c r="P18" s="20"/>
      <c r="Q18" s="2"/>
    </row>
    <row r="19" spans="1:17" s="5" customFormat="1" x14ac:dyDescent="0.2">
      <c r="A19" s="28" t="str">
        <f t="shared" si="0"/>
        <v xml:space="preserve"> </v>
      </c>
      <c r="B19" s="12"/>
      <c r="C19" s="12"/>
      <c r="D19" s="13"/>
      <c r="E19" s="30" t="str">
        <f t="shared" si="1"/>
        <v xml:space="preserve"> </v>
      </c>
      <c r="F19" s="12"/>
      <c r="G19" s="12"/>
      <c r="H19" s="91"/>
      <c r="I19" s="101"/>
      <c r="J19" s="96"/>
      <c r="K19" s="97"/>
      <c r="L19" s="97"/>
      <c r="M19" s="88"/>
      <c r="N19" s="88"/>
      <c r="O19" s="20"/>
      <c r="P19" s="20"/>
      <c r="Q19" s="2"/>
    </row>
    <row r="20" spans="1:17" s="5" customFormat="1" x14ac:dyDescent="0.2">
      <c r="A20" s="28" t="str">
        <f t="shared" si="0"/>
        <v xml:space="preserve"> </v>
      </c>
      <c r="B20" s="12"/>
      <c r="C20" s="12"/>
      <c r="D20" s="13"/>
      <c r="E20" s="30" t="str">
        <f t="shared" si="1"/>
        <v xml:space="preserve"> </v>
      </c>
      <c r="F20" s="12"/>
      <c r="G20" s="12"/>
      <c r="H20" s="91"/>
      <c r="I20" s="101"/>
      <c r="J20" s="96"/>
      <c r="K20" s="97"/>
      <c r="L20" s="97"/>
      <c r="M20" s="88"/>
      <c r="N20" s="88"/>
      <c r="O20" s="20"/>
      <c r="P20" s="20"/>
      <c r="Q20" s="2"/>
    </row>
    <row r="21" spans="1:17" s="5" customFormat="1" x14ac:dyDescent="0.2">
      <c r="A21" s="28" t="str">
        <f t="shared" si="0"/>
        <v xml:space="preserve"> </v>
      </c>
      <c r="B21" s="12"/>
      <c r="C21" s="12"/>
      <c r="D21" s="13"/>
      <c r="E21" s="30" t="str">
        <f t="shared" si="1"/>
        <v xml:space="preserve"> </v>
      </c>
      <c r="F21" s="12"/>
      <c r="G21" s="12"/>
      <c r="H21" s="91"/>
      <c r="I21" s="101"/>
      <c r="J21" s="96"/>
      <c r="K21" s="97"/>
      <c r="L21" s="97"/>
      <c r="M21" s="88"/>
      <c r="N21" s="88"/>
      <c r="O21" s="20"/>
      <c r="P21" s="20"/>
      <c r="Q21" s="2"/>
    </row>
    <row r="22" spans="1:17" s="5" customFormat="1" x14ac:dyDescent="0.2">
      <c r="A22" s="28" t="str">
        <f t="shared" si="0"/>
        <v xml:space="preserve"> </v>
      </c>
      <c r="B22" s="12"/>
      <c r="C22" s="12"/>
      <c r="D22" s="13"/>
      <c r="E22" s="30" t="str">
        <f t="shared" si="1"/>
        <v xml:space="preserve"> </v>
      </c>
      <c r="F22" s="12"/>
      <c r="G22" s="12"/>
      <c r="H22" s="91"/>
      <c r="I22" s="101"/>
      <c r="J22" s="96"/>
      <c r="K22" s="97"/>
      <c r="L22" s="97"/>
      <c r="M22" s="88"/>
      <c r="N22" s="88"/>
      <c r="O22" s="20"/>
      <c r="P22" s="20"/>
      <c r="Q22" s="2"/>
    </row>
    <row r="23" spans="1:17" s="5" customFormat="1" x14ac:dyDescent="0.2">
      <c r="A23" s="28" t="str">
        <f t="shared" si="0"/>
        <v xml:space="preserve"> </v>
      </c>
      <c r="B23" s="12"/>
      <c r="C23" s="12"/>
      <c r="D23" s="13"/>
      <c r="E23" s="30" t="str">
        <f t="shared" si="1"/>
        <v xml:space="preserve"> </v>
      </c>
      <c r="F23" s="12"/>
      <c r="G23" s="12"/>
      <c r="H23" s="91"/>
      <c r="I23" s="101"/>
      <c r="J23" s="96"/>
      <c r="K23" s="97"/>
      <c r="L23" s="97"/>
      <c r="M23" s="88"/>
      <c r="N23" s="88"/>
      <c r="O23" s="20"/>
      <c r="P23" s="20"/>
      <c r="Q23" s="2"/>
    </row>
    <row r="24" spans="1:17" s="5" customFormat="1" x14ac:dyDescent="0.2">
      <c r="A24" s="28" t="str">
        <f t="shared" si="0"/>
        <v xml:space="preserve"> </v>
      </c>
      <c r="B24" s="12"/>
      <c r="C24" s="12"/>
      <c r="D24" s="13"/>
      <c r="E24" s="30" t="str">
        <f t="shared" si="1"/>
        <v xml:space="preserve"> </v>
      </c>
      <c r="F24" s="12"/>
      <c r="G24" s="12"/>
      <c r="H24" s="91"/>
      <c r="I24" s="101"/>
      <c r="J24" s="96"/>
      <c r="K24" s="96"/>
      <c r="L24" s="96"/>
      <c r="M24" s="88"/>
      <c r="N24" s="88"/>
      <c r="O24" s="20"/>
      <c r="P24" s="20"/>
      <c r="Q24" s="2"/>
    </row>
    <row r="25" spans="1:17" s="5" customFormat="1" x14ac:dyDescent="0.2">
      <c r="A25" s="28" t="str">
        <f t="shared" si="0"/>
        <v xml:space="preserve"> </v>
      </c>
      <c r="B25" s="12"/>
      <c r="C25" s="12"/>
      <c r="D25" s="13"/>
      <c r="E25" s="30" t="str">
        <f t="shared" si="1"/>
        <v xml:space="preserve"> </v>
      </c>
      <c r="F25" s="12"/>
      <c r="G25" s="12"/>
      <c r="H25" s="91"/>
      <c r="I25" s="101"/>
      <c r="J25" s="96"/>
      <c r="K25" s="96"/>
      <c r="L25" s="96"/>
      <c r="M25" s="88"/>
      <c r="N25" s="88"/>
      <c r="O25" s="20"/>
      <c r="P25" s="20"/>
      <c r="Q25" s="2"/>
    </row>
    <row r="26" spans="1:17" s="5" customFormat="1" x14ac:dyDescent="0.2">
      <c r="A26" s="28" t="str">
        <f t="shared" si="0"/>
        <v xml:space="preserve"> </v>
      </c>
      <c r="B26" s="12"/>
      <c r="C26" s="12"/>
      <c r="D26" s="13"/>
      <c r="E26" s="30" t="str">
        <f t="shared" si="1"/>
        <v xml:space="preserve"> </v>
      </c>
      <c r="F26" s="12"/>
      <c r="G26" s="12"/>
      <c r="H26" s="91"/>
      <c r="I26" s="101"/>
      <c r="J26" s="96"/>
      <c r="K26" s="96"/>
      <c r="L26" s="96"/>
      <c r="M26" s="88"/>
      <c r="N26" s="88"/>
      <c r="O26" s="20"/>
      <c r="P26" s="20"/>
      <c r="Q26" s="2"/>
    </row>
    <row r="27" spans="1:17" s="5" customFormat="1" x14ac:dyDescent="0.2">
      <c r="A27" s="28" t="str">
        <f t="shared" si="0"/>
        <v xml:space="preserve"> </v>
      </c>
      <c r="B27" s="12"/>
      <c r="C27" s="12"/>
      <c r="D27" s="13"/>
      <c r="E27" s="30" t="str">
        <f t="shared" si="1"/>
        <v xml:space="preserve"> </v>
      </c>
      <c r="F27" s="12"/>
      <c r="G27" s="12"/>
      <c r="H27" s="91"/>
      <c r="I27" s="101"/>
      <c r="J27" s="96"/>
      <c r="K27" s="96" t="s">
        <v>78</v>
      </c>
      <c r="L27" s="96"/>
      <c r="M27" s="88"/>
      <c r="N27" s="88"/>
      <c r="O27" s="20"/>
      <c r="P27" s="20"/>
      <c r="Q27" s="2"/>
    </row>
    <row r="28" spans="1:17" s="5" customFormat="1" x14ac:dyDescent="0.2">
      <c r="A28" s="28" t="str">
        <f t="shared" si="0"/>
        <v xml:space="preserve"> </v>
      </c>
      <c r="B28" s="12"/>
      <c r="C28" s="12"/>
      <c r="D28" s="13"/>
      <c r="E28" s="30" t="str">
        <f t="shared" si="1"/>
        <v xml:space="preserve"> </v>
      </c>
      <c r="F28" s="12"/>
      <c r="G28" s="12"/>
      <c r="H28" s="91"/>
      <c r="I28" s="101"/>
      <c r="J28" s="96"/>
      <c r="K28" s="89" t="s">
        <v>79</v>
      </c>
      <c r="L28" s="96"/>
      <c r="M28" s="88"/>
      <c r="N28" s="88"/>
      <c r="O28" s="20"/>
      <c r="P28" s="20"/>
      <c r="Q28" s="2"/>
    </row>
    <row r="29" spans="1:17" s="5" customFormat="1" x14ac:dyDescent="0.2">
      <c r="A29" s="28" t="str">
        <f t="shared" si="0"/>
        <v xml:space="preserve"> </v>
      </c>
      <c r="B29" s="12"/>
      <c r="C29" s="12"/>
      <c r="D29" s="13"/>
      <c r="E29" s="30" t="str">
        <f t="shared" si="1"/>
        <v xml:space="preserve"> </v>
      </c>
      <c r="F29" s="12"/>
      <c r="G29" s="12"/>
      <c r="H29" s="91"/>
      <c r="I29" s="101"/>
      <c r="J29" s="96"/>
      <c r="K29" s="89" t="s">
        <v>80</v>
      </c>
      <c r="L29" s="96"/>
      <c r="M29" s="88"/>
      <c r="N29" s="88"/>
      <c r="O29" s="20"/>
      <c r="P29" s="20"/>
      <c r="Q29" s="2"/>
    </row>
    <row r="30" spans="1:17" s="5" customFormat="1" x14ac:dyDescent="0.2">
      <c r="A30" s="28" t="str">
        <f t="shared" si="0"/>
        <v xml:space="preserve"> </v>
      </c>
      <c r="B30" s="12"/>
      <c r="C30" s="12"/>
      <c r="D30" s="13"/>
      <c r="E30" s="30" t="str">
        <f t="shared" si="1"/>
        <v xml:space="preserve"> </v>
      </c>
      <c r="F30" s="12"/>
      <c r="G30" s="12"/>
      <c r="H30" s="91"/>
      <c r="I30" s="101"/>
      <c r="J30" s="96"/>
      <c r="K30" s="96" t="s">
        <v>81</v>
      </c>
      <c r="L30" s="96"/>
      <c r="M30" s="88"/>
      <c r="N30" s="88"/>
      <c r="O30" s="20"/>
      <c r="P30" s="20"/>
      <c r="Q30" s="2"/>
    </row>
    <row r="31" spans="1:17" s="5" customFormat="1" x14ac:dyDescent="0.2">
      <c r="A31" s="28" t="str">
        <f t="shared" si="0"/>
        <v xml:space="preserve"> </v>
      </c>
      <c r="B31" s="12"/>
      <c r="C31" s="12"/>
      <c r="D31" s="13"/>
      <c r="E31" s="30" t="str">
        <f t="shared" si="1"/>
        <v xml:space="preserve"> </v>
      </c>
      <c r="F31" s="12"/>
      <c r="G31" s="12"/>
      <c r="H31" s="91"/>
      <c r="I31" s="101"/>
      <c r="J31" s="96"/>
      <c r="K31" s="96" t="s">
        <v>82</v>
      </c>
      <c r="L31" s="96"/>
      <c r="M31" s="88"/>
      <c r="N31" s="88"/>
      <c r="O31" s="20"/>
      <c r="P31" s="20"/>
      <c r="Q31" s="2"/>
    </row>
    <row r="32" spans="1:17" s="5" customFormat="1" x14ac:dyDescent="0.2">
      <c r="A32" s="28" t="str">
        <f t="shared" si="0"/>
        <v xml:space="preserve"> </v>
      </c>
      <c r="B32" s="12"/>
      <c r="C32" s="12"/>
      <c r="D32" s="13"/>
      <c r="E32" s="30" t="str">
        <f t="shared" si="1"/>
        <v xml:space="preserve"> </v>
      </c>
      <c r="F32" s="12"/>
      <c r="G32" s="12"/>
      <c r="H32" s="91"/>
      <c r="I32" s="101"/>
      <c r="J32" s="96"/>
      <c r="K32" s="96" t="s">
        <v>83</v>
      </c>
      <c r="L32" s="96"/>
      <c r="M32" s="88"/>
      <c r="N32" s="88"/>
      <c r="O32" s="20"/>
      <c r="P32" s="20"/>
      <c r="Q32" s="2"/>
    </row>
    <row r="33" spans="1:17" s="5" customFormat="1" x14ac:dyDescent="0.2">
      <c r="A33" s="28" t="str">
        <f t="shared" si="0"/>
        <v xml:space="preserve"> </v>
      </c>
      <c r="B33" s="12"/>
      <c r="C33" s="12"/>
      <c r="D33" s="13"/>
      <c r="E33" s="30" t="str">
        <f t="shared" si="1"/>
        <v xml:space="preserve"> </v>
      </c>
      <c r="F33" s="12"/>
      <c r="G33" s="12"/>
      <c r="H33" s="91"/>
      <c r="I33" s="101"/>
      <c r="J33" s="96"/>
      <c r="K33" s="96" t="s">
        <v>75</v>
      </c>
      <c r="L33" s="96"/>
      <c r="M33" s="88"/>
      <c r="N33" s="88"/>
      <c r="O33" s="20"/>
      <c r="P33" s="20"/>
      <c r="Q33" s="2"/>
    </row>
    <row r="34" spans="1:17" s="5" customFormat="1" x14ac:dyDescent="0.2">
      <c r="A34" s="28" t="str">
        <f t="shared" si="0"/>
        <v xml:space="preserve"> </v>
      </c>
      <c r="B34" s="12"/>
      <c r="C34" s="12"/>
      <c r="D34" s="13"/>
      <c r="E34" s="30" t="str">
        <f t="shared" si="1"/>
        <v xml:space="preserve"> </v>
      </c>
      <c r="F34" s="12"/>
      <c r="G34" s="12"/>
      <c r="H34" s="91"/>
      <c r="I34" s="101"/>
      <c r="J34" s="96"/>
      <c r="K34" s="96" t="s">
        <v>76</v>
      </c>
      <c r="L34" s="96"/>
      <c r="M34" s="88"/>
      <c r="N34" s="88"/>
      <c r="O34" s="20"/>
      <c r="P34" s="20"/>
      <c r="Q34" s="2"/>
    </row>
    <row r="35" spans="1:17" s="5" customFormat="1" x14ac:dyDescent="0.2">
      <c r="A35" s="28" t="str">
        <f t="shared" si="0"/>
        <v xml:space="preserve"> </v>
      </c>
      <c r="B35" s="12"/>
      <c r="C35" s="12"/>
      <c r="D35" s="13"/>
      <c r="E35" s="30" t="str">
        <f t="shared" si="1"/>
        <v xml:space="preserve"> </v>
      </c>
      <c r="F35" s="12"/>
      <c r="G35" s="12"/>
      <c r="H35" s="91"/>
      <c r="I35" s="101"/>
      <c r="J35" s="96"/>
      <c r="K35" s="96" t="s">
        <v>77</v>
      </c>
      <c r="L35" s="96"/>
      <c r="M35" s="96"/>
      <c r="N35" s="89"/>
      <c r="Q35" s="2"/>
    </row>
    <row r="36" spans="1:17" s="5" customFormat="1" x14ac:dyDescent="0.2">
      <c r="A36" s="28" t="str">
        <f t="shared" si="0"/>
        <v xml:space="preserve"> </v>
      </c>
      <c r="B36" s="12"/>
      <c r="C36" s="12"/>
      <c r="D36" s="13"/>
      <c r="E36" s="30" t="str">
        <f t="shared" si="1"/>
        <v xml:space="preserve"> </v>
      </c>
      <c r="F36" s="12"/>
      <c r="G36" s="12"/>
      <c r="H36" s="91"/>
      <c r="I36" s="101"/>
      <c r="J36" s="96"/>
      <c r="K36" s="96"/>
      <c r="L36" s="96"/>
      <c r="M36" s="96"/>
      <c r="N36" s="89"/>
      <c r="Q36" s="2"/>
    </row>
    <row r="37" spans="1:17" s="5" customFormat="1" x14ac:dyDescent="0.2">
      <c r="A37" s="28" t="str">
        <f t="shared" si="0"/>
        <v xml:space="preserve"> </v>
      </c>
      <c r="B37" s="12"/>
      <c r="C37" s="12"/>
      <c r="D37" s="13"/>
      <c r="E37" s="30" t="str">
        <f t="shared" si="1"/>
        <v xml:space="preserve"> </v>
      </c>
      <c r="F37" s="12"/>
      <c r="G37" s="12"/>
      <c r="H37" s="91"/>
      <c r="I37" s="101"/>
      <c r="J37" s="96"/>
      <c r="K37" s="96"/>
      <c r="L37" s="96"/>
      <c r="M37" s="96"/>
      <c r="N37" s="89"/>
      <c r="Q37" s="2" t="str">
        <f t="shared" ref="Q37:Q45" si="2">CONCATENATE(O37,". ",P37)</f>
        <v xml:space="preserve">. </v>
      </c>
    </row>
    <row r="38" spans="1:17" s="5" customFormat="1" x14ac:dyDescent="0.2">
      <c r="A38" s="28" t="str">
        <f t="shared" si="0"/>
        <v xml:space="preserve"> </v>
      </c>
      <c r="B38" s="12"/>
      <c r="C38" s="12"/>
      <c r="D38" s="13"/>
      <c r="E38" s="30" t="str">
        <f t="shared" si="1"/>
        <v xml:space="preserve"> </v>
      </c>
      <c r="F38" s="12"/>
      <c r="G38" s="12"/>
      <c r="H38" s="91"/>
      <c r="I38" s="101"/>
      <c r="J38" s="96"/>
      <c r="K38" s="96"/>
      <c r="L38" s="96"/>
      <c r="M38" s="96"/>
      <c r="N38" s="89"/>
      <c r="Q38" s="2" t="str">
        <f t="shared" si="2"/>
        <v xml:space="preserve">. </v>
      </c>
    </row>
    <row r="39" spans="1:17" s="5" customFormat="1" x14ac:dyDescent="0.2">
      <c r="A39" s="28" t="str">
        <f t="shared" si="0"/>
        <v xml:space="preserve"> </v>
      </c>
      <c r="B39" s="12"/>
      <c r="C39" s="12"/>
      <c r="D39" s="13"/>
      <c r="E39" s="30" t="str">
        <f t="shared" si="1"/>
        <v xml:space="preserve"> </v>
      </c>
      <c r="F39" s="12"/>
      <c r="G39" s="12"/>
      <c r="H39" s="91"/>
      <c r="I39" s="101"/>
      <c r="J39" s="96"/>
      <c r="K39" s="96"/>
      <c r="L39" s="96"/>
      <c r="M39" s="96"/>
      <c r="N39" s="89"/>
      <c r="Q39" s="2" t="str">
        <f t="shared" si="2"/>
        <v xml:space="preserve">. </v>
      </c>
    </row>
    <row r="40" spans="1:17" s="5" customFormat="1" x14ac:dyDescent="0.2">
      <c r="A40" s="28" t="str">
        <f t="shared" si="0"/>
        <v xml:space="preserve"> </v>
      </c>
      <c r="B40" s="12"/>
      <c r="C40" s="12"/>
      <c r="D40" s="13"/>
      <c r="E40" s="30" t="str">
        <f t="shared" si="1"/>
        <v xml:space="preserve"> </v>
      </c>
      <c r="F40" s="12"/>
      <c r="G40" s="12"/>
      <c r="H40" s="91"/>
      <c r="I40" s="101"/>
      <c r="J40" s="96"/>
      <c r="K40" s="96"/>
      <c r="L40" s="96"/>
      <c r="M40" s="96"/>
      <c r="N40" s="89"/>
      <c r="Q40" s="2" t="str">
        <f t="shared" si="2"/>
        <v xml:space="preserve">. </v>
      </c>
    </row>
    <row r="41" spans="1:17" s="5" customFormat="1" x14ac:dyDescent="0.2">
      <c r="A41" s="28" t="str">
        <f t="shared" si="0"/>
        <v xml:space="preserve"> </v>
      </c>
      <c r="B41" s="12"/>
      <c r="C41" s="12"/>
      <c r="D41" s="13"/>
      <c r="E41" s="30" t="str">
        <f t="shared" si="1"/>
        <v xml:space="preserve"> </v>
      </c>
      <c r="F41" s="12"/>
      <c r="G41" s="12"/>
      <c r="H41" s="12"/>
      <c r="J41" s="4"/>
      <c r="K41" s="4"/>
      <c r="L41" s="4"/>
      <c r="M41" s="4"/>
      <c r="Q41" s="2" t="str">
        <f t="shared" si="2"/>
        <v xml:space="preserve">. </v>
      </c>
    </row>
    <row r="42" spans="1:17" s="5" customFormat="1" x14ac:dyDescent="0.2">
      <c r="A42" s="28" t="str">
        <f t="shared" si="0"/>
        <v xml:space="preserve"> </v>
      </c>
      <c r="B42" s="12"/>
      <c r="C42" s="12"/>
      <c r="D42" s="13"/>
      <c r="E42" s="30" t="str">
        <f t="shared" si="1"/>
        <v xml:space="preserve"> </v>
      </c>
      <c r="F42" s="12"/>
      <c r="G42" s="12"/>
      <c r="H42" s="12"/>
      <c r="J42" s="4"/>
      <c r="K42" s="4"/>
      <c r="L42" s="4"/>
      <c r="M42" s="4"/>
      <c r="Q42" s="2" t="str">
        <f t="shared" si="2"/>
        <v xml:space="preserve">. </v>
      </c>
    </row>
    <row r="43" spans="1:17" s="5" customFormat="1" x14ac:dyDescent="0.2">
      <c r="A43" s="28" t="str">
        <f t="shared" si="0"/>
        <v xml:space="preserve"> </v>
      </c>
      <c r="B43" s="12"/>
      <c r="C43" s="12"/>
      <c r="D43" s="13"/>
      <c r="E43" s="30" t="str">
        <f t="shared" si="1"/>
        <v xml:space="preserve"> </v>
      </c>
      <c r="F43" s="12"/>
      <c r="G43" s="12"/>
      <c r="H43" s="12"/>
      <c r="J43" s="4"/>
      <c r="K43" s="4"/>
      <c r="L43" s="4"/>
      <c r="M43" s="4"/>
      <c r="Q43" s="2" t="str">
        <f t="shared" si="2"/>
        <v xml:space="preserve">. </v>
      </c>
    </row>
    <row r="44" spans="1:17" s="5" customFormat="1" x14ac:dyDescent="0.2">
      <c r="A44" s="28" t="str">
        <f t="shared" si="0"/>
        <v xml:space="preserve"> </v>
      </c>
      <c r="B44" s="12"/>
      <c r="C44" s="12"/>
      <c r="D44" s="13"/>
      <c r="E44" s="30" t="str">
        <f t="shared" si="1"/>
        <v xml:space="preserve"> </v>
      </c>
      <c r="F44" s="12"/>
      <c r="G44" s="12"/>
      <c r="H44" s="12"/>
      <c r="J44" s="4"/>
      <c r="K44" s="4"/>
      <c r="L44" s="4"/>
      <c r="M44" s="4"/>
      <c r="Q44" s="2" t="str">
        <f t="shared" si="2"/>
        <v xml:space="preserve">. </v>
      </c>
    </row>
    <row r="45" spans="1:17" s="5" customFormat="1" x14ac:dyDescent="0.2">
      <c r="A45" s="28" t="str">
        <f t="shared" si="0"/>
        <v xml:space="preserve"> </v>
      </c>
      <c r="B45" s="12"/>
      <c r="C45" s="12"/>
      <c r="D45" s="13"/>
      <c r="E45" s="30" t="str">
        <f t="shared" si="1"/>
        <v xml:space="preserve"> </v>
      </c>
      <c r="F45" s="12"/>
      <c r="G45" s="12"/>
      <c r="H45" s="12"/>
      <c r="J45" s="4"/>
      <c r="K45" s="4"/>
      <c r="L45" s="4"/>
      <c r="M45" s="4"/>
      <c r="Q45" s="2" t="str">
        <f t="shared" si="2"/>
        <v xml:space="preserve">. </v>
      </c>
    </row>
    <row r="46" spans="1:17" s="5" customFormat="1" x14ac:dyDescent="0.2">
      <c r="A46" s="28" t="str">
        <f t="shared" si="0"/>
        <v xml:space="preserve"> </v>
      </c>
      <c r="B46" s="12"/>
      <c r="C46" s="12"/>
      <c r="D46" s="13"/>
      <c r="E46" s="30" t="str">
        <f t="shared" si="1"/>
        <v xml:space="preserve"> </v>
      </c>
      <c r="F46" s="12"/>
      <c r="G46" s="12"/>
      <c r="H46" s="12"/>
      <c r="J46" s="4"/>
      <c r="K46" s="4"/>
      <c r="L46" s="4"/>
      <c r="M46" s="4"/>
    </row>
    <row r="47" spans="1:17" s="5" customFormat="1" x14ac:dyDescent="0.2">
      <c r="A47" s="28" t="str">
        <f t="shared" si="0"/>
        <v xml:space="preserve"> </v>
      </c>
      <c r="B47" s="12"/>
      <c r="C47" s="12"/>
      <c r="D47" s="13"/>
      <c r="E47" s="30" t="str">
        <f t="shared" si="1"/>
        <v xml:space="preserve"> </v>
      </c>
      <c r="F47" s="12"/>
      <c r="G47" s="12"/>
      <c r="H47" s="12"/>
      <c r="J47" s="4"/>
      <c r="K47" s="4"/>
      <c r="L47" s="4"/>
      <c r="M47" s="4"/>
    </row>
    <row r="48" spans="1:17" s="5" customFormat="1" x14ac:dyDescent="0.2">
      <c r="A48" s="28" t="str">
        <f t="shared" si="0"/>
        <v xml:space="preserve"> </v>
      </c>
      <c r="B48" s="12"/>
      <c r="C48" s="12"/>
      <c r="D48" s="13"/>
      <c r="E48" s="30" t="str">
        <f t="shared" si="1"/>
        <v xml:space="preserve"> </v>
      </c>
      <c r="F48" s="12"/>
      <c r="G48" s="12"/>
      <c r="H48" s="12"/>
      <c r="J48" s="4"/>
      <c r="K48" s="4"/>
      <c r="L48" s="4"/>
      <c r="M48" s="4"/>
    </row>
    <row r="49" spans="1:13" s="5" customFormat="1" x14ac:dyDescent="0.2">
      <c r="A49" s="28" t="str">
        <f t="shared" si="0"/>
        <v xml:space="preserve"> </v>
      </c>
      <c r="B49" s="12"/>
      <c r="C49" s="12"/>
      <c r="D49" s="13"/>
      <c r="E49" s="30" t="str">
        <f t="shared" si="1"/>
        <v xml:space="preserve"> </v>
      </c>
      <c r="F49" s="12"/>
      <c r="G49" s="12"/>
      <c r="H49" s="12"/>
      <c r="J49" s="4"/>
      <c r="K49" s="4"/>
      <c r="L49" s="4"/>
      <c r="M49" s="4"/>
    </row>
    <row r="50" spans="1:13" s="5" customFormat="1" x14ac:dyDescent="0.2">
      <c r="A50" s="28" t="str">
        <f t="shared" si="0"/>
        <v xml:space="preserve"> </v>
      </c>
      <c r="B50" s="12"/>
      <c r="C50" s="12"/>
      <c r="D50" s="13"/>
      <c r="E50" s="30" t="str">
        <f t="shared" si="1"/>
        <v xml:space="preserve"> </v>
      </c>
      <c r="F50" s="12"/>
      <c r="G50" s="12"/>
      <c r="H50" s="12"/>
      <c r="J50" s="4"/>
      <c r="K50" s="4"/>
      <c r="L50" s="4"/>
      <c r="M50" s="4"/>
    </row>
    <row r="51" spans="1:13" s="5" customFormat="1" x14ac:dyDescent="0.2">
      <c r="A51" s="28" t="str">
        <f t="shared" si="0"/>
        <v xml:space="preserve"> </v>
      </c>
      <c r="B51" s="12"/>
      <c r="C51" s="12"/>
      <c r="D51" s="13"/>
      <c r="E51" s="30" t="str">
        <f t="shared" si="1"/>
        <v xml:space="preserve"> </v>
      </c>
      <c r="F51" s="12"/>
      <c r="G51" s="12"/>
      <c r="H51" s="12"/>
      <c r="J51" s="4"/>
      <c r="K51" s="4"/>
      <c r="L51" s="4"/>
      <c r="M51" s="4"/>
    </row>
    <row r="52" spans="1:13" s="5" customFormat="1" x14ac:dyDescent="0.2">
      <c r="A52" s="28" t="str">
        <f t="shared" si="0"/>
        <v xml:space="preserve"> </v>
      </c>
      <c r="B52" s="12"/>
      <c r="C52" s="12"/>
      <c r="D52" s="13"/>
      <c r="E52" s="30" t="str">
        <f t="shared" si="1"/>
        <v xml:space="preserve"> </v>
      </c>
      <c r="F52" s="12"/>
      <c r="G52" s="12"/>
      <c r="H52" s="12"/>
      <c r="J52" s="4"/>
      <c r="K52" s="4"/>
      <c r="L52" s="4"/>
      <c r="M52" s="4"/>
    </row>
    <row r="53" spans="1:13" s="5" customFormat="1" x14ac:dyDescent="0.2">
      <c r="A53" s="28" t="str">
        <f t="shared" si="0"/>
        <v xml:space="preserve"> </v>
      </c>
      <c r="B53" s="12"/>
      <c r="C53" s="12"/>
      <c r="D53" s="13"/>
      <c r="E53" s="30" t="str">
        <f t="shared" si="1"/>
        <v xml:space="preserve"> </v>
      </c>
      <c r="F53" s="12"/>
      <c r="G53" s="12"/>
      <c r="H53" s="12"/>
      <c r="J53" s="4"/>
      <c r="K53" s="4"/>
      <c r="L53" s="4"/>
      <c r="M53" s="4"/>
    </row>
    <row r="54" spans="1:13" s="5" customFormat="1" x14ac:dyDescent="0.2">
      <c r="A54" s="28" t="str">
        <f t="shared" si="0"/>
        <v xml:space="preserve"> </v>
      </c>
      <c r="B54" s="12"/>
      <c r="C54" s="12"/>
      <c r="D54" s="13"/>
      <c r="E54" s="30" t="str">
        <f t="shared" si="1"/>
        <v xml:space="preserve"> </v>
      </c>
      <c r="F54" s="12"/>
      <c r="G54" s="12"/>
      <c r="H54" s="12"/>
      <c r="J54" s="4"/>
      <c r="K54" s="4"/>
      <c r="L54" s="4"/>
      <c r="M54" s="4"/>
    </row>
    <row r="55" spans="1:13" s="5" customFormat="1" x14ac:dyDescent="0.2">
      <c r="A55" s="28" t="str">
        <f t="shared" si="0"/>
        <v xml:space="preserve"> </v>
      </c>
      <c r="B55" s="12"/>
      <c r="C55" s="12"/>
      <c r="D55" s="13"/>
      <c r="E55" s="30" t="str">
        <f t="shared" si="1"/>
        <v xml:space="preserve"> </v>
      </c>
      <c r="F55" s="12"/>
      <c r="G55" s="12"/>
      <c r="H55" s="12"/>
      <c r="J55" s="4"/>
      <c r="K55" s="4"/>
      <c r="L55" s="4"/>
      <c r="M55" s="4"/>
    </row>
    <row r="56" spans="1:13" s="5" customFormat="1" x14ac:dyDescent="0.2">
      <c r="A56" s="28" t="str">
        <f t="shared" si="0"/>
        <v xml:space="preserve"> </v>
      </c>
      <c r="B56" s="12"/>
      <c r="C56" s="12"/>
      <c r="D56" s="13"/>
      <c r="E56" s="30" t="str">
        <f t="shared" si="1"/>
        <v xml:space="preserve"> </v>
      </c>
      <c r="F56" s="12"/>
      <c r="G56" s="12"/>
      <c r="H56" s="12"/>
      <c r="J56" s="4"/>
      <c r="K56" s="4"/>
      <c r="L56" s="4"/>
      <c r="M56" s="4"/>
    </row>
    <row r="57" spans="1:13" s="5" customFormat="1" x14ac:dyDescent="0.2">
      <c r="A57" s="28" t="str">
        <f t="shared" si="0"/>
        <v xml:space="preserve"> </v>
      </c>
      <c r="B57" s="12"/>
      <c r="C57" s="12"/>
      <c r="D57" s="13"/>
      <c r="E57" s="30" t="str">
        <f t="shared" si="1"/>
        <v xml:space="preserve"> </v>
      </c>
      <c r="F57" s="12"/>
      <c r="G57" s="12"/>
      <c r="H57" s="12"/>
      <c r="J57" s="4"/>
      <c r="K57" s="4"/>
      <c r="L57" s="4"/>
      <c r="M57" s="4"/>
    </row>
    <row r="58" spans="1:13" s="5" customFormat="1" x14ac:dyDescent="0.2">
      <c r="A58" s="28" t="str">
        <f t="shared" si="0"/>
        <v xml:space="preserve"> </v>
      </c>
      <c r="B58" s="12"/>
      <c r="C58" s="12"/>
      <c r="D58" s="13"/>
      <c r="E58" s="30" t="str">
        <f t="shared" si="1"/>
        <v xml:space="preserve"> </v>
      </c>
      <c r="F58" s="12"/>
      <c r="G58" s="12"/>
      <c r="H58" s="12"/>
      <c r="J58" s="4"/>
      <c r="K58" s="4"/>
      <c r="L58" s="4"/>
      <c r="M58" s="4"/>
    </row>
    <row r="59" spans="1:13" s="5" customFormat="1" x14ac:dyDescent="0.2">
      <c r="A59" s="28" t="str">
        <f t="shared" si="0"/>
        <v xml:space="preserve"> </v>
      </c>
      <c r="B59" s="12"/>
      <c r="C59" s="12"/>
      <c r="D59" s="13"/>
      <c r="E59" s="30" t="str">
        <f t="shared" si="1"/>
        <v xml:space="preserve"> </v>
      </c>
      <c r="F59" s="12"/>
      <c r="G59" s="12"/>
      <c r="H59" s="12"/>
      <c r="J59" s="4"/>
      <c r="K59" s="4"/>
      <c r="L59" s="4"/>
      <c r="M59" s="4"/>
    </row>
    <row r="60" spans="1:13" s="5" customFormat="1" x14ac:dyDescent="0.2">
      <c r="A60" s="28" t="str">
        <f t="shared" si="0"/>
        <v xml:space="preserve"> </v>
      </c>
      <c r="B60" s="12"/>
      <c r="C60" s="12"/>
      <c r="D60" s="13"/>
      <c r="E60" s="30" t="str">
        <f t="shared" si="1"/>
        <v xml:space="preserve"> </v>
      </c>
      <c r="F60" s="12"/>
      <c r="G60" s="12"/>
      <c r="H60" s="12"/>
      <c r="J60" s="4"/>
      <c r="K60" s="4"/>
      <c r="L60" s="4"/>
      <c r="M60" s="4"/>
    </row>
    <row r="61" spans="1:13" s="5" customFormat="1" x14ac:dyDescent="0.2">
      <c r="A61" s="28" t="str">
        <f t="shared" si="0"/>
        <v xml:space="preserve"> </v>
      </c>
      <c r="B61" s="12"/>
      <c r="C61" s="12"/>
      <c r="D61" s="13"/>
      <c r="E61" s="30" t="str">
        <f t="shared" si="1"/>
        <v xml:space="preserve"> </v>
      </c>
      <c r="F61" s="12"/>
      <c r="G61" s="12"/>
      <c r="H61" s="12"/>
      <c r="J61" s="4"/>
      <c r="K61" s="4"/>
      <c r="L61" s="4"/>
      <c r="M61" s="4"/>
    </row>
    <row r="62" spans="1:13" s="5" customFormat="1" x14ac:dyDescent="0.2">
      <c r="A62" s="28" t="str">
        <f t="shared" si="0"/>
        <v xml:space="preserve"> </v>
      </c>
      <c r="B62" s="12"/>
      <c r="C62" s="12"/>
      <c r="D62" s="13"/>
      <c r="E62" s="30" t="str">
        <f t="shared" si="1"/>
        <v xml:space="preserve"> </v>
      </c>
      <c r="F62" s="12"/>
      <c r="G62" s="12"/>
      <c r="H62" s="12"/>
      <c r="J62" s="4"/>
      <c r="K62" s="4"/>
      <c r="L62" s="4"/>
      <c r="M62" s="4"/>
    </row>
    <row r="63" spans="1:13" s="5" customFormat="1" x14ac:dyDescent="0.2">
      <c r="A63" s="28" t="str">
        <f t="shared" si="0"/>
        <v xml:space="preserve"> </v>
      </c>
      <c r="B63" s="12"/>
      <c r="C63" s="12"/>
      <c r="D63" s="13"/>
      <c r="E63" s="30" t="str">
        <f t="shared" si="1"/>
        <v xml:space="preserve"> </v>
      </c>
      <c r="F63" s="12"/>
      <c r="G63" s="12"/>
      <c r="H63" s="12"/>
      <c r="J63" s="4"/>
      <c r="K63" s="4"/>
      <c r="L63" s="4"/>
      <c r="M63" s="4"/>
    </row>
    <row r="64" spans="1:13" s="5" customFormat="1" x14ac:dyDescent="0.2">
      <c r="A64" s="28" t="str">
        <f t="shared" si="0"/>
        <v xml:space="preserve"> </v>
      </c>
      <c r="B64" s="12"/>
      <c r="C64" s="12"/>
      <c r="D64" s="13"/>
      <c r="E64" s="30" t="str">
        <f t="shared" si="1"/>
        <v xml:space="preserve"> </v>
      </c>
      <c r="F64" s="12"/>
      <c r="G64" s="12"/>
      <c r="H64" s="12"/>
      <c r="J64" s="4"/>
      <c r="K64" s="4"/>
      <c r="L64" s="4"/>
      <c r="M64" s="4"/>
    </row>
    <row r="65" spans="1:13" s="5" customFormat="1" x14ac:dyDescent="0.2">
      <c r="A65" s="28" t="str">
        <f t="shared" si="0"/>
        <v xml:space="preserve"> </v>
      </c>
      <c r="B65" s="12"/>
      <c r="C65" s="12"/>
      <c r="D65" s="13"/>
      <c r="E65" s="30" t="str">
        <f t="shared" si="1"/>
        <v xml:space="preserve"> </v>
      </c>
      <c r="F65" s="12"/>
      <c r="G65" s="12"/>
      <c r="H65" s="12"/>
      <c r="J65" s="4"/>
      <c r="K65" s="4"/>
      <c r="L65" s="4"/>
      <c r="M65" s="4"/>
    </row>
    <row r="66" spans="1:13" s="5" customFormat="1" x14ac:dyDescent="0.2">
      <c r="A66" s="28" t="str">
        <f t="shared" si="0"/>
        <v xml:space="preserve"> </v>
      </c>
      <c r="B66" s="12"/>
      <c r="C66" s="12"/>
      <c r="D66" s="13"/>
      <c r="E66" s="30" t="str">
        <f t="shared" si="1"/>
        <v xml:space="preserve"> </v>
      </c>
      <c r="F66" s="12"/>
      <c r="G66" s="12"/>
      <c r="H66" s="12"/>
      <c r="J66" s="4"/>
      <c r="K66" s="4"/>
      <c r="L66" s="4"/>
      <c r="M66" s="4"/>
    </row>
    <row r="67" spans="1:13" s="5" customFormat="1" x14ac:dyDescent="0.2">
      <c r="A67" s="28" t="str">
        <f t="shared" si="0"/>
        <v xml:space="preserve"> </v>
      </c>
      <c r="B67" s="12"/>
      <c r="C67" s="12"/>
      <c r="D67" s="13"/>
      <c r="E67" s="30" t="str">
        <f t="shared" si="1"/>
        <v xml:space="preserve"> </v>
      </c>
      <c r="F67" s="12"/>
      <c r="G67" s="12"/>
      <c r="H67" s="12"/>
      <c r="J67" s="4"/>
      <c r="K67" s="4"/>
      <c r="L67" s="4"/>
      <c r="M67" s="4"/>
    </row>
    <row r="68" spans="1:13" s="5" customFormat="1" x14ac:dyDescent="0.2">
      <c r="A68" s="28" t="str">
        <f t="shared" si="0"/>
        <v xml:space="preserve"> </v>
      </c>
      <c r="B68" s="12"/>
      <c r="C68" s="12"/>
      <c r="D68" s="13"/>
      <c r="E68" s="30" t="str">
        <f t="shared" si="1"/>
        <v xml:space="preserve"> </v>
      </c>
      <c r="F68" s="12"/>
      <c r="G68" s="12"/>
      <c r="H68" s="12"/>
      <c r="J68" s="4"/>
      <c r="K68" s="4"/>
      <c r="L68" s="4"/>
      <c r="M68" s="4"/>
    </row>
    <row r="69" spans="1:13" s="5" customFormat="1" x14ac:dyDescent="0.2">
      <c r="A69" s="28" t="str">
        <f t="shared" si="0"/>
        <v xml:space="preserve"> </v>
      </c>
      <c r="B69" s="12"/>
      <c r="C69" s="12"/>
      <c r="D69" s="13"/>
      <c r="E69" s="30" t="str">
        <f t="shared" si="1"/>
        <v xml:space="preserve"> </v>
      </c>
      <c r="F69" s="12"/>
      <c r="G69" s="12"/>
      <c r="H69" s="12"/>
      <c r="J69" s="4"/>
      <c r="K69" s="4"/>
      <c r="L69" s="4"/>
      <c r="M69" s="4"/>
    </row>
    <row r="70" spans="1:13" s="5" customFormat="1" x14ac:dyDescent="0.2">
      <c r="A70" s="28" t="str">
        <f t="shared" si="0"/>
        <v xml:space="preserve"> </v>
      </c>
      <c r="B70" s="12"/>
      <c r="C70" s="12"/>
      <c r="D70" s="13"/>
      <c r="E70" s="30" t="str">
        <f t="shared" si="1"/>
        <v xml:space="preserve"> </v>
      </c>
      <c r="F70" s="12"/>
      <c r="G70" s="12"/>
      <c r="H70" s="12"/>
      <c r="J70" s="4"/>
      <c r="K70" s="4"/>
      <c r="L70" s="4"/>
      <c r="M70" s="4"/>
    </row>
    <row r="71" spans="1:13" s="5" customFormat="1" x14ac:dyDescent="0.2">
      <c r="A71" s="28" t="str">
        <f t="shared" si="0"/>
        <v xml:space="preserve"> </v>
      </c>
      <c r="B71" s="12"/>
      <c r="C71" s="12"/>
      <c r="D71" s="13"/>
      <c r="E71" s="30" t="str">
        <f t="shared" si="1"/>
        <v xml:space="preserve"> </v>
      </c>
      <c r="F71" s="12"/>
      <c r="G71" s="12"/>
      <c r="H71" s="12"/>
      <c r="J71" s="4"/>
      <c r="K71" s="4"/>
      <c r="L71" s="4"/>
      <c r="M71" s="4"/>
    </row>
    <row r="72" spans="1:13" s="5" customFormat="1" x14ac:dyDescent="0.2">
      <c r="A72" s="28" t="str">
        <f t="shared" si="0"/>
        <v xml:space="preserve"> </v>
      </c>
      <c r="B72" s="12"/>
      <c r="C72" s="12"/>
      <c r="D72" s="13"/>
      <c r="E72" s="30" t="str">
        <f t="shared" si="1"/>
        <v xml:space="preserve"> </v>
      </c>
      <c r="F72" s="12"/>
      <c r="G72" s="12"/>
      <c r="H72" s="12"/>
      <c r="J72" s="4"/>
      <c r="K72" s="4"/>
      <c r="L72" s="4"/>
      <c r="M72" s="4"/>
    </row>
    <row r="73" spans="1:13" s="5" customFormat="1" x14ac:dyDescent="0.2">
      <c r="A73" s="28" t="str">
        <f t="shared" si="0"/>
        <v xml:space="preserve"> </v>
      </c>
      <c r="B73" s="12"/>
      <c r="C73" s="12"/>
      <c r="D73" s="13"/>
      <c r="E73" s="30" t="str">
        <f t="shared" si="1"/>
        <v xml:space="preserve"> </v>
      </c>
      <c r="F73" s="12"/>
      <c r="G73" s="12"/>
      <c r="H73" s="12"/>
      <c r="J73" s="4"/>
      <c r="K73" s="4"/>
      <c r="L73" s="4"/>
      <c r="M73" s="4"/>
    </row>
    <row r="74" spans="1:13" s="5" customFormat="1" x14ac:dyDescent="0.2">
      <c r="A74" s="28" t="str">
        <f t="shared" si="0"/>
        <v xml:space="preserve"> </v>
      </c>
      <c r="B74" s="12"/>
      <c r="C74" s="12"/>
      <c r="D74" s="13"/>
      <c r="E74" s="30" t="str">
        <f t="shared" si="1"/>
        <v xml:space="preserve"> </v>
      </c>
      <c r="F74" s="12"/>
      <c r="G74" s="12"/>
      <c r="H74" s="12"/>
      <c r="J74" s="4"/>
      <c r="K74" s="4"/>
      <c r="L74" s="4"/>
      <c r="M74" s="4"/>
    </row>
    <row r="75" spans="1:13" s="5" customFormat="1" x14ac:dyDescent="0.2">
      <c r="A75" s="28" t="str">
        <f t="shared" si="0"/>
        <v xml:space="preserve"> </v>
      </c>
      <c r="B75" s="12"/>
      <c r="C75" s="12"/>
      <c r="D75" s="13"/>
      <c r="E75" s="30" t="str">
        <f t="shared" si="1"/>
        <v xml:space="preserve"> </v>
      </c>
      <c r="F75" s="12"/>
      <c r="G75" s="12"/>
      <c r="H75" s="12"/>
      <c r="J75" s="4"/>
      <c r="K75" s="4"/>
      <c r="L75" s="4"/>
      <c r="M75" s="4"/>
    </row>
    <row r="76" spans="1:13" s="5" customFormat="1" x14ac:dyDescent="0.2">
      <c r="A76" s="28" t="str">
        <f t="shared" ref="A76:A82" si="3">IF(B76=0," ",$A$7)</f>
        <v xml:space="preserve"> </v>
      </c>
      <c r="B76" s="12"/>
      <c r="C76" s="12"/>
      <c r="D76" s="13"/>
      <c r="E76" s="30" t="str">
        <f t="shared" ref="E76:E82" si="4">IF(D76=0, " ", 2014-D76)</f>
        <v xml:space="preserve"> </v>
      </c>
      <c r="F76" s="12"/>
      <c r="G76" s="12"/>
      <c r="H76" s="12"/>
      <c r="J76" s="4"/>
      <c r="K76" s="4"/>
      <c r="L76" s="4"/>
      <c r="M76" s="4"/>
    </row>
    <row r="77" spans="1:13" s="5" customFormat="1" x14ac:dyDescent="0.2">
      <c r="A77" s="28" t="str">
        <f t="shared" si="3"/>
        <v xml:space="preserve"> </v>
      </c>
      <c r="B77" s="12"/>
      <c r="C77" s="12"/>
      <c r="D77" s="13"/>
      <c r="E77" s="30" t="str">
        <f t="shared" si="4"/>
        <v xml:space="preserve"> </v>
      </c>
      <c r="F77" s="12"/>
      <c r="G77" s="12"/>
      <c r="H77" s="12"/>
      <c r="J77" s="4"/>
      <c r="K77" s="4"/>
      <c r="L77" s="4"/>
      <c r="M77" s="4"/>
    </row>
    <row r="78" spans="1:13" s="5" customFormat="1" x14ac:dyDescent="0.2">
      <c r="A78" s="28" t="str">
        <f t="shared" si="3"/>
        <v xml:space="preserve"> </v>
      </c>
      <c r="B78" s="12"/>
      <c r="C78" s="12"/>
      <c r="D78" s="13"/>
      <c r="E78" s="30" t="str">
        <f t="shared" si="4"/>
        <v xml:space="preserve"> </v>
      </c>
      <c r="F78" s="12"/>
      <c r="G78" s="12"/>
      <c r="H78" s="12"/>
      <c r="J78" s="4"/>
      <c r="K78" s="4"/>
      <c r="L78" s="4"/>
      <c r="M78" s="4"/>
    </row>
    <row r="79" spans="1:13" s="5" customFormat="1" x14ac:dyDescent="0.2">
      <c r="A79" s="28" t="str">
        <f t="shared" si="3"/>
        <v xml:space="preserve"> </v>
      </c>
      <c r="B79" s="12"/>
      <c r="C79" s="12"/>
      <c r="D79" s="13"/>
      <c r="E79" s="30" t="str">
        <f t="shared" si="4"/>
        <v xml:space="preserve"> </v>
      </c>
      <c r="F79" s="12"/>
      <c r="G79" s="12"/>
      <c r="H79" s="12"/>
      <c r="J79" s="4"/>
      <c r="K79" s="4"/>
      <c r="L79" s="4"/>
      <c r="M79" s="4"/>
    </row>
    <row r="80" spans="1:13" s="5" customFormat="1" x14ac:dyDescent="0.2">
      <c r="A80" s="28" t="str">
        <f t="shared" si="3"/>
        <v xml:space="preserve"> </v>
      </c>
      <c r="B80" s="12"/>
      <c r="C80" s="12"/>
      <c r="D80" s="13"/>
      <c r="E80" s="30" t="str">
        <f t="shared" si="4"/>
        <v xml:space="preserve"> </v>
      </c>
      <c r="F80" s="12"/>
      <c r="G80" s="12"/>
      <c r="H80" s="12"/>
      <c r="J80" s="4"/>
      <c r="K80" s="4"/>
      <c r="L80" s="4"/>
      <c r="M80" s="4"/>
    </row>
    <row r="81" spans="1:13" s="5" customFormat="1" x14ac:dyDescent="0.2">
      <c r="A81" s="28" t="str">
        <f t="shared" si="3"/>
        <v xml:space="preserve"> </v>
      </c>
      <c r="B81" s="12"/>
      <c r="C81" s="12"/>
      <c r="D81" s="13"/>
      <c r="E81" s="30" t="str">
        <f t="shared" si="4"/>
        <v xml:space="preserve"> </v>
      </c>
      <c r="F81" s="12"/>
      <c r="G81" s="12"/>
      <c r="H81" s="12"/>
      <c r="J81" s="4"/>
      <c r="K81" s="4"/>
      <c r="L81" s="4"/>
      <c r="M81" s="4"/>
    </row>
    <row r="82" spans="1:13" s="5" customFormat="1" x14ac:dyDescent="0.2">
      <c r="A82" s="28" t="str">
        <f t="shared" si="3"/>
        <v xml:space="preserve"> </v>
      </c>
      <c r="B82" s="12"/>
      <c r="C82" s="12"/>
      <c r="D82" s="13"/>
      <c r="E82" s="30" t="str">
        <f t="shared" si="4"/>
        <v xml:space="preserve"> </v>
      </c>
      <c r="F82" s="12"/>
      <c r="G82" s="12"/>
      <c r="H82" s="12"/>
      <c r="J82" s="4"/>
      <c r="K82" s="4"/>
      <c r="L82" s="4"/>
      <c r="M82" s="4"/>
    </row>
    <row r="83" spans="1:13" x14ac:dyDescent="0.2">
      <c r="A83" s="62"/>
      <c r="B83" s="62"/>
      <c r="C83" s="62"/>
      <c r="D83" s="62"/>
      <c r="E83" s="62"/>
      <c r="F83" s="62"/>
      <c r="G83" s="62"/>
      <c r="H83" s="62"/>
    </row>
    <row r="84" spans="1:13" s="84" customFormat="1" x14ac:dyDescent="0.2">
      <c r="A84" s="86"/>
      <c r="B84" s="86"/>
      <c r="C84" s="86"/>
      <c r="D84" s="86"/>
      <c r="E84" s="86"/>
      <c r="F84" s="86"/>
      <c r="G84" s="86"/>
      <c r="H84" s="86"/>
      <c r="I84" s="86"/>
      <c r="J84" s="87"/>
      <c r="K84" s="87"/>
      <c r="L84" s="87"/>
      <c r="M84" s="87"/>
    </row>
    <row r="85" spans="1:13" s="84" customFormat="1" x14ac:dyDescent="0.2">
      <c r="A85" s="86"/>
      <c r="B85" s="86"/>
      <c r="C85" s="86"/>
      <c r="D85" s="86"/>
      <c r="E85" s="86"/>
      <c r="F85" s="86"/>
      <c r="G85" s="86"/>
      <c r="H85" s="86"/>
      <c r="I85" s="86"/>
      <c r="J85" s="87"/>
      <c r="K85" s="87"/>
      <c r="L85" s="87"/>
      <c r="M85" s="87"/>
    </row>
    <row r="86" spans="1:13" s="84" customFormat="1" x14ac:dyDescent="0.2">
      <c r="A86" s="86"/>
      <c r="B86" s="86"/>
      <c r="C86" s="86"/>
      <c r="D86" s="86"/>
      <c r="E86" s="86"/>
      <c r="F86" s="86"/>
      <c r="G86" s="86"/>
      <c r="H86" s="86"/>
      <c r="I86" s="86"/>
      <c r="J86" s="87"/>
      <c r="K86" s="87"/>
      <c r="L86" s="87"/>
      <c r="M86" s="87"/>
    </row>
    <row r="87" spans="1:13" s="84" customFormat="1" x14ac:dyDescent="0.2">
      <c r="A87" s="86"/>
      <c r="B87" s="86"/>
      <c r="C87" s="86"/>
      <c r="D87" s="86"/>
      <c r="E87" s="86"/>
      <c r="F87" s="86"/>
      <c r="G87" s="86"/>
      <c r="H87" s="86"/>
      <c r="I87" s="86"/>
      <c r="J87" s="87"/>
      <c r="K87" s="87"/>
      <c r="L87" s="87"/>
      <c r="M87" s="87"/>
    </row>
    <row r="88" spans="1:13" s="84" customFormat="1" x14ac:dyDescent="0.2">
      <c r="A88" s="86"/>
      <c r="B88" s="86"/>
      <c r="C88" s="86"/>
      <c r="D88" s="86"/>
      <c r="E88" s="86"/>
      <c r="F88" s="86"/>
      <c r="G88" s="86"/>
      <c r="H88" s="86"/>
      <c r="I88" s="86"/>
      <c r="J88" s="87"/>
      <c r="K88" s="87"/>
      <c r="L88" s="87"/>
      <c r="M88" s="87"/>
    </row>
    <row r="89" spans="1:13" s="84" customFormat="1" x14ac:dyDescent="0.2">
      <c r="A89" s="86"/>
      <c r="B89" s="86"/>
      <c r="C89" s="86"/>
      <c r="D89" s="86"/>
      <c r="E89" s="86"/>
      <c r="F89" s="86"/>
      <c r="G89" s="86"/>
      <c r="H89" s="86"/>
      <c r="I89" s="86"/>
      <c r="J89" s="87"/>
      <c r="K89" s="87"/>
      <c r="L89" s="87"/>
      <c r="M89" s="87"/>
    </row>
    <row r="90" spans="1:13" s="84" customFormat="1" x14ac:dyDescent="0.2">
      <c r="A90" s="86"/>
      <c r="B90" s="86"/>
      <c r="C90" s="86"/>
      <c r="D90" s="86"/>
      <c r="E90" s="86"/>
      <c r="F90" s="86"/>
      <c r="G90" s="86"/>
      <c r="H90" s="86"/>
      <c r="I90" s="86"/>
      <c r="J90" s="87"/>
      <c r="K90" s="87"/>
      <c r="L90" s="87"/>
      <c r="M90" s="87"/>
    </row>
    <row r="91" spans="1:13" s="84" customFormat="1" x14ac:dyDescent="0.2">
      <c r="A91" s="86"/>
      <c r="B91" s="86"/>
      <c r="C91" s="86"/>
      <c r="D91" s="86"/>
      <c r="E91" s="86"/>
      <c r="F91" s="86"/>
      <c r="G91" s="86"/>
      <c r="H91" s="86"/>
      <c r="I91" s="86"/>
      <c r="J91" s="87"/>
      <c r="K91" s="87"/>
      <c r="L91" s="87"/>
      <c r="M91" s="87"/>
    </row>
    <row r="92" spans="1:13" s="84" customFormat="1" x14ac:dyDescent="0.2">
      <c r="A92" s="86"/>
      <c r="B92" s="86"/>
      <c r="C92" s="86"/>
      <c r="D92" s="86"/>
      <c r="E92" s="86"/>
      <c r="F92" s="86"/>
      <c r="G92" s="86"/>
      <c r="H92" s="86"/>
      <c r="I92" s="86"/>
      <c r="J92" s="87"/>
      <c r="K92" s="87"/>
      <c r="L92" s="87"/>
      <c r="M92" s="87"/>
    </row>
    <row r="93" spans="1:13" s="84" customFormat="1" x14ac:dyDescent="0.2">
      <c r="A93" s="86"/>
      <c r="B93" s="86"/>
      <c r="C93" s="86"/>
      <c r="D93" s="86"/>
      <c r="E93" s="86"/>
      <c r="F93" s="86"/>
      <c r="G93" s="86"/>
      <c r="H93" s="86"/>
      <c r="I93" s="86"/>
      <c r="J93" s="87"/>
      <c r="K93" s="87"/>
      <c r="L93" s="87"/>
      <c r="M93" s="87"/>
    </row>
    <row r="94" spans="1:13" s="84" customFormat="1" x14ac:dyDescent="0.2">
      <c r="A94" s="86"/>
      <c r="B94" s="86"/>
      <c r="C94" s="86"/>
      <c r="D94" s="86"/>
      <c r="E94" s="86"/>
      <c r="F94" s="86"/>
      <c r="G94" s="86"/>
      <c r="H94" s="86"/>
      <c r="I94" s="86"/>
      <c r="J94" s="87"/>
      <c r="K94" s="87"/>
      <c r="L94" s="87"/>
      <c r="M94" s="87"/>
    </row>
  </sheetData>
  <mergeCells count="1">
    <mergeCell ref="A7:B7"/>
  </mergeCells>
  <dataValidations count="2">
    <dataValidation type="list" allowBlank="1" showInputMessage="1" showErrorMessage="1" sqref="G11:G82">
      <formula1>"Novice National, Junior HP, Junior National, Senior HP, Senior National"</formula1>
    </dataValidation>
    <dataValidation type="list" allowBlank="1" showInputMessage="1" showErrorMessage="1" prompt="Each group is allowed an alternate. " sqref="H11:H82">
      <formula1>$K$27:$K$35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3"/>
  <sheetViews>
    <sheetView workbookViewId="0">
      <selection activeCell="B9" sqref="B9"/>
    </sheetView>
  </sheetViews>
  <sheetFormatPr defaultRowHeight="12.75" x14ac:dyDescent="0.2"/>
  <cols>
    <col min="1" max="1" width="15.42578125" style="1" customWidth="1"/>
    <col min="2" max="3" width="30.7109375" style="1" customWidth="1"/>
    <col min="4" max="4" width="11.42578125" style="1" customWidth="1"/>
    <col min="5" max="5" width="14.42578125" hidden="1" customWidth="1"/>
    <col min="6" max="6" width="9.140625" hidden="1" customWidth="1"/>
    <col min="7" max="7" width="11.7109375" hidden="1" customWidth="1"/>
    <col min="8" max="8" width="14.42578125" hidden="1" customWidth="1"/>
    <col min="9" max="9" width="9.140625" hidden="1" customWidth="1"/>
    <col min="10" max="10" width="0" hidden="1" customWidth="1"/>
  </cols>
  <sheetData>
    <row r="1" spans="1:8" x14ac:dyDescent="0.2">
      <c r="A1" s="65" t="s">
        <v>106</v>
      </c>
      <c r="B1" s="51"/>
      <c r="C1" s="51"/>
      <c r="D1" s="51"/>
      <c r="E1" s="3"/>
      <c r="F1" s="3"/>
    </row>
    <row r="2" spans="1:8" ht="15.75" x14ac:dyDescent="0.2">
      <c r="A2" s="53" t="s">
        <v>52</v>
      </c>
      <c r="B2" s="51"/>
      <c r="C2" s="51"/>
      <c r="D2" s="51"/>
      <c r="E2" s="17"/>
      <c r="F2" s="17"/>
    </row>
    <row r="3" spans="1:8" ht="18" x14ac:dyDescent="0.2">
      <c r="A3" s="66" t="s">
        <v>66</v>
      </c>
      <c r="B3" s="51"/>
      <c r="C3" s="51"/>
      <c r="D3" s="51"/>
      <c r="E3" s="17"/>
      <c r="F3" s="17"/>
    </row>
    <row r="4" spans="1:8" ht="18" x14ac:dyDescent="0.2">
      <c r="A4" s="66"/>
      <c r="B4" s="51"/>
      <c r="C4" s="82" t="s">
        <v>12</v>
      </c>
      <c r="D4" s="103">
        <f>COUNTA(B9:B33)</f>
        <v>0</v>
      </c>
      <c r="E4" s="17"/>
      <c r="F4" s="17"/>
    </row>
    <row r="5" spans="1:8" ht="18" x14ac:dyDescent="0.25">
      <c r="A5" s="115">
        <f>'Provincial Info'!B11</f>
        <v>0</v>
      </c>
      <c r="B5" s="116"/>
      <c r="C5" s="51"/>
      <c r="D5" s="52"/>
      <c r="E5" s="17"/>
      <c r="F5" s="17"/>
    </row>
    <row r="6" spans="1:8" hidden="1" x14ac:dyDescent="0.2">
      <c r="A6" s="32"/>
      <c r="B6" s="32"/>
      <c r="C6" s="32"/>
      <c r="D6" s="32" t="e">
        <f>COUNTIF(#REF!,"GCG")</f>
        <v>#REF!</v>
      </c>
      <c r="E6" s="17"/>
      <c r="F6" s="17"/>
    </row>
    <row r="7" spans="1:8" x14ac:dyDescent="0.2">
      <c r="A7" s="64"/>
      <c r="B7" s="64"/>
      <c r="C7" s="64"/>
      <c r="D7" s="64"/>
      <c r="E7" s="17"/>
      <c r="F7" s="17"/>
    </row>
    <row r="8" spans="1:8" ht="24" x14ac:dyDescent="0.2">
      <c r="A8" s="27" t="s">
        <v>0</v>
      </c>
      <c r="B8" s="56" t="s">
        <v>56</v>
      </c>
      <c r="C8" s="56" t="s">
        <v>57</v>
      </c>
      <c r="D8" s="56" t="s">
        <v>64</v>
      </c>
      <c r="E8" s="17"/>
      <c r="F8" s="17"/>
    </row>
    <row r="9" spans="1:8" ht="15" customHeight="1" x14ac:dyDescent="0.2">
      <c r="A9" s="28" t="str">
        <f t="shared" ref="A9:A33" si="0">IF(B9=0," ",$A$5)</f>
        <v xml:space="preserve"> </v>
      </c>
      <c r="B9" s="12"/>
      <c r="C9" s="12"/>
      <c r="D9" s="14"/>
      <c r="E9" s="17"/>
      <c r="F9" s="17"/>
      <c r="G9" s="3" t="s">
        <v>34</v>
      </c>
      <c r="H9" s="3" t="s">
        <v>35</v>
      </c>
    </row>
    <row r="10" spans="1:8" x14ac:dyDescent="0.2">
      <c r="A10" s="28" t="str">
        <f t="shared" si="0"/>
        <v xml:space="preserve"> </v>
      </c>
      <c r="B10" s="12"/>
      <c r="C10" s="12"/>
      <c r="D10" s="14"/>
      <c r="E10" s="17"/>
      <c r="F10" s="18"/>
      <c r="G10" s="17">
        <v>41782</v>
      </c>
      <c r="H10" s="17">
        <v>41787</v>
      </c>
    </row>
    <row r="11" spans="1:8" x14ac:dyDescent="0.2">
      <c r="A11" s="28" t="str">
        <f t="shared" si="0"/>
        <v xml:space="preserve"> </v>
      </c>
      <c r="B11" s="12"/>
      <c r="C11" s="12"/>
      <c r="D11" s="14"/>
      <c r="E11" s="4"/>
      <c r="F11" s="4"/>
      <c r="G11" s="17">
        <v>41783</v>
      </c>
      <c r="H11" s="17">
        <v>41788</v>
      </c>
    </row>
    <row r="12" spans="1:8" x14ac:dyDescent="0.2">
      <c r="A12" s="28" t="str">
        <f t="shared" si="0"/>
        <v xml:space="preserve"> </v>
      </c>
      <c r="B12" s="12"/>
      <c r="C12" s="12"/>
      <c r="D12" s="14"/>
      <c r="E12" s="21" t="s">
        <v>28</v>
      </c>
      <c r="F12" s="21" t="e">
        <f>COUNTIF(#REF!,1)</f>
        <v>#REF!</v>
      </c>
      <c r="G12" s="17">
        <v>41784</v>
      </c>
      <c r="H12" s="17">
        <v>41789</v>
      </c>
    </row>
    <row r="13" spans="1:8" x14ac:dyDescent="0.2">
      <c r="A13" s="28" t="str">
        <f t="shared" si="0"/>
        <v xml:space="preserve"> </v>
      </c>
      <c r="B13" s="12"/>
      <c r="C13" s="12"/>
      <c r="D13" s="14"/>
      <c r="E13" s="21" t="s">
        <v>29</v>
      </c>
      <c r="F13" s="21" t="e">
        <f>COUNTIF(#REF!,2)</f>
        <v>#REF!</v>
      </c>
      <c r="G13" s="17">
        <v>41785</v>
      </c>
      <c r="H13" s="17">
        <v>41790</v>
      </c>
    </row>
    <row r="14" spans="1:8" x14ac:dyDescent="0.2">
      <c r="A14" s="28" t="str">
        <f t="shared" si="0"/>
        <v xml:space="preserve"> </v>
      </c>
      <c r="B14" s="12"/>
      <c r="C14" s="12"/>
      <c r="D14" s="14"/>
      <c r="E14" s="21" t="s">
        <v>4</v>
      </c>
      <c r="F14" s="21" t="e">
        <f>COUNTIF(#REF!,3)</f>
        <v>#REF!</v>
      </c>
      <c r="G14" s="17">
        <v>41786</v>
      </c>
      <c r="H14" s="17">
        <v>41791</v>
      </c>
    </row>
    <row r="15" spans="1:8" x14ac:dyDescent="0.2">
      <c r="A15" s="28" t="str">
        <f t="shared" si="0"/>
        <v xml:space="preserve"> </v>
      </c>
      <c r="B15" s="12"/>
      <c r="C15" s="12"/>
      <c r="D15" s="14"/>
      <c r="E15" s="21" t="s">
        <v>5</v>
      </c>
      <c r="F15" s="21" t="e">
        <f>COUNTIF(#REF!,4)</f>
        <v>#REF!</v>
      </c>
      <c r="G15" s="17">
        <v>41787</v>
      </c>
      <c r="H15" s="17">
        <v>41792</v>
      </c>
    </row>
    <row r="16" spans="1:8" x14ac:dyDescent="0.2">
      <c r="A16" s="28" t="str">
        <f t="shared" si="0"/>
        <v xml:space="preserve"> </v>
      </c>
      <c r="B16" s="12"/>
      <c r="C16" s="12"/>
      <c r="D16" s="14"/>
      <c r="E16" s="21" t="s">
        <v>6</v>
      </c>
      <c r="F16" s="21" t="e">
        <f>COUNTIF(#REF!,5)</f>
        <v>#REF!</v>
      </c>
      <c r="G16" s="17"/>
      <c r="H16" s="17"/>
    </row>
    <row r="17" spans="1:8" x14ac:dyDescent="0.2">
      <c r="A17" s="28" t="str">
        <f t="shared" si="0"/>
        <v xml:space="preserve"> </v>
      </c>
      <c r="B17" s="12"/>
      <c r="C17" s="12"/>
      <c r="D17" s="14"/>
      <c r="E17" s="21" t="s">
        <v>7</v>
      </c>
      <c r="F17" s="21" t="e">
        <f>COUNTIF(#REF!,6)</f>
        <v>#REF!</v>
      </c>
      <c r="G17" s="70"/>
      <c r="H17" s="17"/>
    </row>
    <row r="18" spans="1:8" x14ac:dyDescent="0.2">
      <c r="A18" s="28" t="str">
        <f t="shared" si="0"/>
        <v xml:space="preserve"> </v>
      </c>
      <c r="B18" s="12"/>
      <c r="C18" s="12"/>
      <c r="D18" s="14"/>
      <c r="E18" s="21" t="s">
        <v>8</v>
      </c>
      <c r="F18" s="21" t="e">
        <f>COUNTIF(#REF!,7)</f>
        <v>#REF!</v>
      </c>
      <c r="G18" s="17"/>
      <c r="H18" s="17"/>
    </row>
    <row r="19" spans="1:8" x14ac:dyDescent="0.2">
      <c r="A19" s="28" t="str">
        <f t="shared" si="0"/>
        <v xml:space="preserve"> </v>
      </c>
      <c r="B19" s="12"/>
      <c r="C19" s="12"/>
      <c r="D19" s="14"/>
      <c r="E19" s="21" t="s">
        <v>9</v>
      </c>
      <c r="F19" s="21" t="e">
        <f>COUNTIF(#REF!,8)</f>
        <v>#REF!</v>
      </c>
      <c r="G19" s="17"/>
      <c r="H19" s="17"/>
    </row>
    <row r="20" spans="1:8" x14ac:dyDescent="0.2">
      <c r="A20" s="28" t="str">
        <f t="shared" si="0"/>
        <v xml:space="preserve"> </v>
      </c>
      <c r="B20" s="12"/>
      <c r="C20" s="12"/>
      <c r="D20" s="14"/>
      <c r="E20" s="21" t="s">
        <v>10</v>
      </c>
      <c r="F20" s="21" t="e">
        <f>COUNTIF(#REF!,9)</f>
        <v>#REF!</v>
      </c>
      <c r="G20" s="17"/>
      <c r="H20" s="17"/>
    </row>
    <row r="21" spans="1:8" x14ac:dyDescent="0.2">
      <c r="A21" s="28" t="str">
        <f t="shared" si="0"/>
        <v xml:space="preserve"> </v>
      </c>
      <c r="B21" s="12"/>
      <c r="C21" s="12"/>
      <c r="D21" s="14"/>
      <c r="E21" s="21" t="s">
        <v>11</v>
      </c>
      <c r="F21" s="21" t="e">
        <f>COUNTIF(#REF!,10)</f>
        <v>#REF!</v>
      </c>
      <c r="G21" s="17"/>
      <c r="H21" s="17"/>
    </row>
    <row r="22" spans="1:8" x14ac:dyDescent="0.2">
      <c r="A22" s="28" t="str">
        <f t="shared" si="0"/>
        <v xml:space="preserve"> </v>
      </c>
      <c r="B22" s="12"/>
      <c r="C22" s="12"/>
      <c r="D22" s="14"/>
      <c r="E22" s="3"/>
    </row>
    <row r="23" spans="1:8" x14ac:dyDescent="0.2">
      <c r="A23" s="28" t="str">
        <f t="shared" si="0"/>
        <v xml:space="preserve"> </v>
      </c>
      <c r="B23" s="12"/>
      <c r="C23" s="12"/>
      <c r="D23" s="14"/>
      <c r="E23" s="17"/>
    </row>
    <row r="24" spans="1:8" x14ac:dyDescent="0.2">
      <c r="A24" s="28" t="str">
        <f t="shared" si="0"/>
        <v xml:space="preserve"> </v>
      </c>
      <c r="B24" s="12"/>
      <c r="C24" s="12"/>
      <c r="D24" s="14"/>
      <c r="E24" s="17"/>
      <c r="F24" t="s">
        <v>32</v>
      </c>
    </row>
    <row r="25" spans="1:8" x14ac:dyDescent="0.2">
      <c r="A25" s="28" t="str">
        <f t="shared" si="0"/>
        <v xml:space="preserve"> </v>
      </c>
      <c r="B25" s="12"/>
      <c r="C25" s="12"/>
      <c r="D25" s="14"/>
      <c r="E25" s="17"/>
      <c r="F25" t="s">
        <v>31</v>
      </c>
    </row>
    <row r="26" spans="1:8" x14ac:dyDescent="0.2">
      <c r="A26" s="28" t="str">
        <f t="shared" si="0"/>
        <v xml:space="preserve"> </v>
      </c>
      <c r="B26" s="12"/>
      <c r="C26" s="12"/>
      <c r="D26" s="14"/>
      <c r="E26" s="17"/>
      <c r="F26" t="s">
        <v>69</v>
      </c>
    </row>
    <row r="27" spans="1:8" x14ac:dyDescent="0.2">
      <c r="A27" s="28" t="str">
        <f t="shared" si="0"/>
        <v xml:space="preserve"> </v>
      </c>
      <c r="B27" s="12"/>
      <c r="C27" s="12"/>
      <c r="D27" s="14"/>
      <c r="E27" s="17"/>
      <c r="F27" t="s">
        <v>33</v>
      </c>
    </row>
    <row r="28" spans="1:8" x14ac:dyDescent="0.2">
      <c r="A28" s="28" t="str">
        <f t="shared" si="0"/>
        <v xml:space="preserve"> </v>
      </c>
      <c r="B28" s="12"/>
      <c r="C28" s="12"/>
      <c r="D28" s="14"/>
      <c r="E28" s="17"/>
    </row>
    <row r="29" spans="1:8" x14ac:dyDescent="0.2">
      <c r="A29" s="28" t="str">
        <f t="shared" si="0"/>
        <v xml:space="preserve"> </v>
      </c>
      <c r="B29" s="12"/>
      <c r="C29" s="12"/>
      <c r="D29" s="14"/>
      <c r="E29" s="17"/>
    </row>
    <row r="30" spans="1:8" x14ac:dyDescent="0.2">
      <c r="A30" s="28" t="str">
        <f t="shared" si="0"/>
        <v xml:space="preserve"> </v>
      </c>
      <c r="B30" s="12"/>
      <c r="C30" s="12"/>
      <c r="D30" s="14"/>
      <c r="E30" s="17"/>
    </row>
    <row r="31" spans="1:8" x14ac:dyDescent="0.2">
      <c r="A31" s="28" t="str">
        <f t="shared" si="0"/>
        <v xml:space="preserve"> </v>
      </c>
      <c r="B31" s="12"/>
      <c r="C31" s="12"/>
      <c r="D31" s="14"/>
      <c r="E31" s="17"/>
    </row>
    <row r="32" spans="1:8" x14ac:dyDescent="0.2">
      <c r="A32" s="28" t="str">
        <f t="shared" si="0"/>
        <v xml:space="preserve"> </v>
      </c>
      <c r="B32" s="12"/>
      <c r="C32" s="12"/>
      <c r="D32" s="14"/>
      <c r="E32" s="17"/>
    </row>
    <row r="33" spans="1:5" x14ac:dyDescent="0.2">
      <c r="A33" s="28" t="str">
        <f t="shared" si="0"/>
        <v xml:space="preserve"> </v>
      </c>
      <c r="B33" s="12"/>
      <c r="C33" s="12"/>
      <c r="D33" s="14"/>
      <c r="E33" s="17"/>
    </row>
  </sheetData>
  <sheetProtection selectLockedCells="1"/>
  <mergeCells count="1">
    <mergeCell ref="A5:B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4" workbookViewId="0">
      <selection activeCell="D8" sqref="D8"/>
    </sheetView>
  </sheetViews>
  <sheetFormatPr defaultRowHeight="12.75" x14ac:dyDescent="0.2"/>
  <cols>
    <col min="1" max="6" width="19.7109375" customWidth="1"/>
    <col min="7" max="12" width="9.140625" hidden="1" customWidth="1"/>
  </cols>
  <sheetData>
    <row r="1" spans="1:16" x14ac:dyDescent="0.2">
      <c r="A1" s="50" t="s">
        <v>106</v>
      </c>
      <c r="B1" s="34"/>
      <c r="C1" s="34"/>
      <c r="D1" s="34"/>
      <c r="E1" s="34"/>
      <c r="F1" s="34"/>
      <c r="G1" s="73"/>
      <c r="H1" s="74"/>
      <c r="I1" s="74"/>
      <c r="J1" s="74"/>
      <c r="K1" s="74"/>
      <c r="L1" s="74"/>
      <c r="M1" s="74"/>
      <c r="N1" s="74"/>
      <c r="O1" s="74"/>
      <c r="P1" s="74"/>
    </row>
    <row r="2" spans="1:16" ht="15.75" x14ac:dyDescent="0.2">
      <c r="A2" s="53" t="s">
        <v>84</v>
      </c>
      <c r="B2" s="34"/>
      <c r="C2" s="34"/>
      <c r="D2" s="34"/>
      <c r="E2" s="34"/>
      <c r="F2" s="34"/>
      <c r="G2" s="73"/>
      <c r="H2" s="74"/>
      <c r="I2" s="74"/>
      <c r="J2" s="74"/>
      <c r="K2" s="74"/>
      <c r="L2" s="74"/>
      <c r="M2" s="74"/>
      <c r="N2" s="74"/>
      <c r="O2" s="74"/>
      <c r="P2" s="74"/>
    </row>
    <row r="3" spans="1:16" x14ac:dyDescent="0.2">
      <c r="A3" s="34"/>
      <c r="B3" s="34"/>
      <c r="C3" s="72" t="s">
        <v>113</v>
      </c>
      <c r="D3" s="34"/>
      <c r="E3" s="34"/>
      <c r="F3" s="34"/>
      <c r="G3" s="73"/>
      <c r="H3" s="74"/>
      <c r="I3" s="74"/>
      <c r="J3" s="74"/>
      <c r="K3" s="74"/>
      <c r="L3" s="74"/>
      <c r="M3" s="74"/>
      <c r="N3" s="74"/>
      <c r="O3" s="74"/>
      <c r="P3" s="74"/>
    </row>
    <row r="4" spans="1:16" x14ac:dyDescent="0.2">
      <c r="A4" s="34"/>
      <c r="B4" s="34"/>
      <c r="C4" s="72" t="s">
        <v>114</v>
      </c>
      <c r="D4" s="34"/>
      <c r="E4" s="34"/>
      <c r="F4" s="34"/>
      <c r="G4" s="73"/>
      <c r="H4" s="74"/>
      <c r="I4" s="74"/>
      <c r="J4" s="74"/>
      <c r="K4" s="74"/>
      <c r="L4" s="74"/>
      <c r="M4" s="74"/>
      <c r="N4" s="74"/>
      <c r="O4" s="74"/>
      <c r="P4" s="74"/>
    </row>
    <row r="5" spans="1:16" x14ac:dyDescent="0.2">
      <c r="A5" s="34"/>
      <c r="B5" s="34"/>
      <c r="C5" s="34"/>
      <c r="D5" s="34"/>
      <c r="E5" s="34"/>
      <c r="F5" s="34"/>
      <c r="G5" s="73"/>
      <c r="H5" s="76" t="s">
        <v>103</v>
      </c>
      <c r="I5" s="74"/>
      <c r="J5" s="74"/>
      <c r="K5" s="74"/>
      <c r="L5" s="74"/>
      <c r="M5" s="74"/>
      <c r="N5" s="74"/>
      <c r="O5" s="74"/>
      <c r="P5" s="74"/>
    </row>
    <row r="6" spans="1:16" ht="24" x14ac:dyDescent="0.2">
      <c r="A6" s="56" t="s">
        <v>56</v>
      </c>
      <c r="B6" s="56" t="s">
        <v>57</v>
      </c>
      <c r="C6" s="56" t="s">
        <v>85</v>
      </c>
      <c r="D6" s="56" t="s">
        <v>86</v>
      </c>
      <c r="E6" s="56" t="s">
        <v>100</v>
      </c>
      <c r="F6" s="56" t="s">
        <v>87</v>
      </c>
      <c r="H6" s="77" t="s">
        <v>104</v>
      </c>
    </row>
    <row r="7" spans="1:16" x14ac:dyDescent="0.2">
      <c r="A7" s="71"/>
      <c r="B7" s="71"/>
      <c r="C7" s="71"/>
      <c r="D7" s="71"/>
      <c r="E7" s="71"/>
      <c r="F7" s="71"/>
      <c r="H7" s="75" t="s">
        <v>32</v>
      </c>
      <c r="J7" s="75" t="s">
        <v>89</v>
      </c>
    </row>
    <row r="8" spans="1:16" x14ac:dyDescent="0.2">
      <c r="A8" s="71"/>
      <c r="B8" s="71"/>
      <c r="C8" s="71"/>
      <c r="D8" s="71"/>
      <c r="E8" s="71"/>
      <c r="F8" s="71"/>
      <c r="H8" s="75" t="s">
        <v>31</v>
      </c>
      <c r="J8" s="75" t="s">
        <v>90</v>
      </c>
    </row>
    <row r="9" spans="1:16" x14ac:dyDescent="0.2">
      <c r="A9" s="71"/>
      <c r="B9" s="71"/>
      <c r="C9" s="71"/>
      <c r="D9" s="71"/>
      <c r="E9" s="71"/>
      <c r="F9" s="71"/>
      <c r="H9" s="75" t="s">
        <v>88</v>
      </c>
      <c r="J9" s="75" t="s">
        <v>91</v>
      </c>
    </row>
    <row r="10" spans="1:16" x14ac:dyDescent="0.2">
      <c r="A10" s="71"/>
      <c r="B10" s="71"/>
      <c r="C10" s="71"/>
      <c r="D10" s="71"/>
      <c r="E10" s="71"/>
      <c r="F10" s="71"/>
      <c r="H10" s="75" t="s">
        <v>33</v>
      </c>
      <c r="J10" s="75" t="s">
        <v>92</v>
      </c>
    </row>
    <row r="11" spans="1:16" x14ac:dyDescent="0.2">
      <c r="A11" s="71"/>
      <c r="B11" s="71"/>
      <c r="C11" s="71"/>
      <c r="D11" s="71"/>
      <c r="E11" s="71"/>
      <c r="F11" s="71"/>
      <c r="J11" s="75" t="s">
        <v>93</v>
      </c>
    </row>
    <row r="12" spans="1:16" x14ac:dyDescent="0.2">
      <c r="A12" s="71"/>
      <c r="B12" s="71"/>
      <c r="C12" s="71"/>
      <c r="D12" s="71"/>
      <c r="E12" s="71"/>
      <c r="F12" s="71"/>
      <c r="J12" s="75" t="s">
        <v>94</v>
      </c>
    </row>
    <row r="13" spans="1:16" x14ac:dyDescent="0.2">
      <c r="A13" s="71"/>
      <c r="B13" s="71"/>
      <c r="C13" s="71"/>
      <c r="D13" s="71"/>
      <c r="E13" s="71"/>
      <c r="F13" s="71"/>
      <c r="J13" s="75" t="s">
        <v>99</v>
      </c>
    </row>
    <row r="14" spans="1:16" x14ac:dyDescent="0.2">
      <c r="A14" s="71"/>
      <c r="B14" s="71"/>
      <c r="C14" s="71"/>
      <c r="D14" s="71"/>
      <c r="E14" s="71"/>
      <c r="F14" s="71"/>
    </row>
    <row r="15" spans="1:16" x14ac:dyDescent="0.2">
      <c r="A15" s="71"/>
      <c r="B15" s="71"/>
      <c r="C15" s="71"/>
      <c r="D15" s="71"/>
      <c r="E15" s="71"/>
      <c r="F15" s="71"/>
    </row>
    <row r="16" spans="1:16" x14ac:dyDescent="0.2">
      <c r="A16" s="71"/>
      <c r="B16" s="71"/>
      <c r="C16" s="71"/>
      <c r="D16" s="71"/>
      <c r="E16" s="71"/>
      <c r="F16" s="71"/>
      <c r="H16" s="75" t="s">
        <v>95</v>
      </c>
    </row>
    <row r="17" spans="1:10" x14ac:dyDescent="0.2">
      <c r="A17" s="71"/>
      <c r="B17" s="71"/>
      <c r="C17" s="71"/>
      <c r="D17" s="71"/>
      <c r="E17" s="71"/>
      <c r="F17" s="71"/>
      <c r="H17" s="75" t="s">
        <v>96</v>
      </c>
    </row>
    <row r="18" spans="1:10" x14ac:dyDescent="0.2">
      <c r="A18" s="71"/>
      <c r="B18" s="71"/>
      <c r="C18" s="71"/>
      <c r="D18" s="71"/>
      <c r="E18" s="71"/>
      <c r="F18" s="71"/>
      <c r="H18" s="75" t="s">
        <v>105</v>
      </c>
    </row>
    <row r="19" spans="1:10" x14ac:dyDescent="0.2">
      <c r="A19" s="71"/>
      <c r="B19" s="71"/>
      <c r="C19" s="71"/>
      <c r="D19" s="71"/>
      <c r="E19" s="71"/>
      <c r="F19" s="71"/>
    </row>
    <row r="20" spans="1:10" x14ac:dyDescent="0.2">
      <c r="A20" s="71"/>
      <c r="B20" s="71"/>
      <c r="C20" s="71"/>
      <c r="D20" s="71"/>
      <c r="E20" s="71"/>
      <c r="F20" s="71"/>
    </row>
    <row r="21" spans="1:10" x14ac:dyDescent="0.2">
      <c r="A21" s="71"/>
      <c r="B21" s="71"/>
      <c r="C21" s="71"/>
      <c r="D21" s="71"/>
      <c r="E21" s="71"/>
      <c r="F21" s="71"/>
      <c r="J21" s="75" t="s">
        <v>97</v>
      </c>
    </row>
    <row r="22" spans="1:10" x14ac:dyDescent="0.2">
      <c r="A22" s="71"/>
      <c r="B22" s="71"/>
      <c r="C22" s="71"/>
      <c r="D22" s="71"/>
      <c r="E22" s="71"/>
      <c r="F22" s="71"/>
      <c r="J22" s="75" t="s">
        <v>98</v>
      </c>
    </row>
    <row r="23" spans="1:10" x14ac:dyDescent="0.2">
      <c r="A23" s="71"/>
      <c r="B23" s="71"/>
      <c r="C23" s="71"/>
      <c r="D23" s="71"/>
      <c r="E23" s="71"/>
      <c r="F23" s="71"/>
    </row>
    <row r="24" spans="1:10" x14ac:dyDescent="0.2">
      <c r="A24" s="71"/>
      <c r="B24" s="71"/>
      <c r="C24" s="71"/>
      <c r="D24" s="71"/>
      <c r="E24" s="71"/>
      <c r="F24" s="71"/>
    </row>
    <row r="25" spans="1:10" x14ac:dyDescent="0.2">
      <c r="A25" s="71"/>
      <c r="B25" s="71"/>
      <c r="C25" s="71"/>
      <c r="D25" s="71"/>
      <c r="E25" s="71"/>
      <c r="F25" s="71"/>
    </row>
    <row r="26" spans="1:10" x14ac:dyDescent="0.2">
      <c r="A26" s="71"/>
      <c r="B26" s="71"/>
      <c r="C26" s="71"/>
      <c r="D26" s="71"/>
      <c r="E26" s="71"/>
      <c r="F26" s="71"/>
    </row>
    <row r="27" spans="1:10" x14ac:dyDescent="0.2">
      <c r="A27" s="71"/>
      <c r="B27" s="71"/>
      <c r="C27" s="71"/>
      <c r="D27" s="71"/>
      <c r="E27" s="71"/>
      <c r="F27" s="71"/>
    </row>
    <row r="28" spans="1:10" x14ac:dyDescent="0.2">
      <c r="A28" s="71"/>
      <c r="B28" s="71"/>
      <c r="C28" s="71"/>
      <c r="D28" s="71"/>
      <c r="E28" s="71"/>
      <c r="F28" s="71"/>
    </row>
    <row r="29" spans="1:10" x14ac:dyDescent="0.2">
      <c r="A29" s="71"/>
      <c r="B29" s="71"/>
      <c r="C29" s="71"/>
      <c r="D29" s="71"/>
      <c r="E29" s="71"/>
      <c r="F29" s="71"/>
    </row>
    <row r="30" spans="1:10" x14ac:dyDescent="0.2">
      <c r="A30" s="71"/>
      <c r="B30" s="71"/>
      <c r="C30" s="71"/>
      <c r="D30" s="71"/>
      <c r="E30" s="71"/>
      <c r="F30" s="71"/>
    </row>
    <row r="31" spans="1:10" x14ac:dyDescent="0.2">
      <c r="A31" s="71"/>
      <c r="B31" s="71"/>
      <c r="C31" s="71"/>
      <c r="D31" s="71"/>
      <c r="E31" s="71"/>
      <c r="F31" s="71"/>
    </row>
    <row r="32" spans="1:10" x14ac:dyDescent="0.2">
      <c r="A32" s="71"/>
      <c r="B32" s="71"/>
      <c r="C32" s="71"/>
      <c r="D32" s="71"/>
      <c r="E32" s="71"/>
      <c r="F32" s="71"/>
    </row>
    <row r="33" spans="1:6" x14ac:dyDescent="0.2">
      <c r="A33" s="71"/>
      <c r="B33" s="71"/>
      <c r="C33" s="71"/>
      <c r="D33" s="71"/>
      <c r="E33" s="71"/>
      <c r="F33" s="71"/>
    </row>
    <row r="34" spans="1:6" x14ac:dyDescent="0.2">
      <c r="A34" s="71"/>
      <c r="B34" s="71"/>
      <c r="C34" s="71"/>
      <c r="D34" s="71"/>
      <c r="E34" s="71"/>
      <c r="F34" s="71"/>
    </row>
    <row r="35" spans="1:6" x14ac:dyDescent="0.2">
      <c r="A35" s="71"/>
      <c r="B35" s="71"/>
      <c r="C35" s="71"/>
      <c r="D35" s="71"/>
      <c r="E35" s="71"/>
      <c r="F35" s="71"/>
    </row>
    <row r="36" spans="1:6" x14ac:dyDescent="0.2">
      <c r="A36" s="71"/>
      <c r="B36" s="71"/>
      <c r="C36" s="71"/>
      <c r="D36" s="71"/>
      <c r="E36" s="71"/>
      <c r="F36" s="71"/>
    </row>
    <row r="37" spans="1:6" x14ac:dyDescent="0.2">
      <c r="A37" s="71"/>
      <c r="B37" s="71"/>
      <c r="C37" s="71"/>
      <c r="D37" s="71"/>
      <c r="E37" s="71"/>
      <c r="F37" s="71"/>
    </row>
    <row r="38" spans="1:6" x14ac:dyDescent="0.2">
      <c r="A38" s="71"/>
      <c r="B38" s="71"/>
      <c r="C38" s="71"/>
      <c r="D38" s="71"/>
      <c r="E38" s="71"/>
      <c r="F38" s="71"/>
    </row>
    <row r="39" spans="1:6" x14ac:dyDescent="0.2">
      <c r="A39" s="71"/>
      <c r="B39" s="71"/>
      <c r="C39" s="71"/>
      <c r="D39" s="71"/>
      <c r="E39" s="71"/>
      <c r="F39" s="71"/>
    </row>
    <row r="40" spans="1:6" x14ac:dyDescent="0.2">
      <c r="A40" s="71"/>
      <c r="B40" s="71"/>
      <c r="C40" s="71"/>
      <c r="D40" s="71"/>
      <c r="E40" s="71"/>
      <c r="F40" s="71"/>
    </row>
    <row r="41" spans="1:6" x14ac:dyDescent="0.2">
      <c r="A41" s="71"/>
      <c r="B41" s="71"/>
      <c r="C41" s="71"/>
      <c r="D41" s="71"/>
      <c r="E41" s="71"/>
      <c r="F41" s="71"/>
    </row>
    <row r="42" spans="1:6" x14ac:dyDescent="0.2">
      <c r="A42" s="71"/>
      <c r="B42" s="71"/>
      <c r="C42" s="71"/>
      <c r="D42" s="71"/>
      <c r="E42" s="71"/>
      <c r="F42" s="71"/>
    </row>
  </sheetData>
  <dataValidations count="3">
    <dataValidation type="list" allowBlank="1" showInputMessage="1" showErrorMessage="1" sqref="C7:C42">
      <formula1>$J$7:$J$13</formula1>
    </dataValidation>
    <dataValidation type="list" allowBlank="1" showInputMessage="1" showErrorMessage="1" sqref="D7:D42">
      <formula1>$H$16:$H$18</formula1>
    </dataValidation>
    <dataValidation type="list" allowBlank="1" showInputMessage="1" showErrorMessage="1" sqref="F7:F42">
      <formula1>$J$21:$J$22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Provincial Info</vt:lpstr>
      <vt:lpstr>Financial Info</vt:lpstr>
      <vt:lpstr>Support Staff</vt:lpstr>
      <vt:lpstr>Coaches</vt:lpstr>
      <vt:lpstr>RG Athletes</vt:lpstr>
      <vt:lpstr>Judges</vt:lpstr>
      <vt:lpstr>Change Log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Patterson</dc:creator>
  <cp:lastModifiedBy>Marieve Millaire</cp:lastModifiedBy>
  <cp:lastPrinted>2005-04-18T21:52:39Z</cp:lastPrinted>
  <dcterms:created xsi:type="dcterms:W3CDTF">2005-03-28T19:20:32Z</dcterms:created>
  <dcterms:modified xsi:type="dcterms:W3CDTF">2015-02-19T16:54:23Z</dcterms:modified>
</cp:coreProperties>
</file>